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1.1.240\contents\事務局共有\令和６年度（2024年度）\第12回  城下町駅伝\大会案内\窓口対応\"/>
    </mc:Choice>
  </mc:AlternateContent>
  <bookViews>
    <workbookView xWindow="0" yWindow="0" windowWidth="28800" windowHeight="12180"/>
  </bookViews>
  <sheets>
    <sheet name="注意事項" sheetId="5" r:id="rId1"/>
    <sheet name="参加申込書" sheetId="2" r:id="rId2"/>
  </sheets>
  <calcPr calcId="162913"/>
</workbook>
</file>

<file path=xl/calcChain.xml><?xml version="1.0" encoding="utf-8"?>
<calcChain xmlns="http://schemas.openxmlformats.org/spreadsheetml/2006/main">
  <c r="AA17" i="2" l="1"/>
  <c r="CG9" i="2" l="1"/>
  <c r="CN9" i="2"/>
  <c r="BZ9" i="2"/>
  <c r="BS9" i="2"/>
  <c r="BL9" i="2"/>
  <c r="BE9" i="2"/>
  <c r="AA27" i="2"/>
  <c r="AA25" i="2"/>
  <c r="AA23" i="2"/>
  <c r="AA21" i="2"/>
  <c r="AA19" i="2"/>
  <c r="AT9" i="2" l="1"/>
  <c r="CQ9" i="2"/>
  <c r="CP9" i="2"/>
  <c r="CO9" i="2"/>
  <c r="CM9" i="2"/>
  <c r="CL9" i="2"/>
  <c r="CK9" i="2"/>
  <c r="CJ9" i="2"/>
  <c r="CI9" i="2"/>
  <c r="CH9" i="2"/>
  <c r="CF9" i="2"/>
  <c r="CE9" i="2"/>
  <c r="CD9" i="2"/>
  <c r="CC9" i="2"/>
  <c r="CB9" i="2"/>
  <c r="CA9" i="2"/>
  <c r="BY9" i="2"/>
  <c r="BX9" i="2"/>
  <c r="BW9" i="2"/>
  <c r="BV9" i="2"/>
  <c r="BU9" i="2"/>
  <c r="BT9" i="2"/>
  <c r="BR9" i="2"/>
  <c r="BQ9" i="2"/>
  <c r="BP9" i="2"/>
  <c r="BO9" i="2"/>
  <c r="BN9" i="2"/>
  <c r="BM9" i="2"/>
  <c r="BK9" i="2"/>
  <c r="BJ9" i="2"/>
  <c r="BB9" i="2"/>
  <c r="BA9" i="2"/>
  <c r="AZ9" i="2"/>
  <c r="AY9" i="2"/>
  <c r="AX9" i="2"/>
  <c r="AV9" i="2"/>
  <c r="AW9" i="2" s="1"/>
  <c r="AU9" i="2"/>
  <c r="BI9" i="2"/>
  <c r="BH9" i="2"/>
  <c r="BG9" i="2"/>
  <c r="BF9" i="2"/>
  <c r="BD9" i="2"/>
  <c r="BC9" i="2"/>
</calcChain>
</file>

<file path=xl/comments1.xml><?xml version="1.0" encoding="utf-8"?>
<comments xmlns="http://schemas.openxmlformats.org/spreadsheetml/2006/main">
  <authors>
    <author>Kakespo12</author>
    <author>taikyo-PC-01</author>
  </authors>
  <commentList>
    <comment ref="B1" authorId="0" shapeId="0">
      <text>
        <r>
          <rPr>
            <sz val="20"/>
            <color indexed="81"/>
            <rFont val="MS P ゴシック"/>
            <family val="3"/>
            <charset val="128"/>
          </rPr>
          <t>エントリー数に応じて
シートを増やしてください。</t>
        </r>
      </text>
    </comment>
    <comment ref="W13" authorId="1" shapeId="0">
      <text>
        <r>
          <rPr>
            <sz val="11"/>
            <color indexed="81"/>
            <rFont val="MS P ゴシック"/>
            <family val="3"/>
            <charset val="128"/>
          </rPr>
          <t>最初に[']を入れてください。
例：0043　→　'0043</t>
        </r>
      </text>
    </comment>
    <comment ref="AE13" authorId="1" shapeId="0">
      <text>
        <r>
          <rPr>
            <sz val="11"/>
            <color indexed="81"/>
            <rFont val="MS P ゴシック"/>
            <family val="3"/>
            <charset val="128"/>
          </rPr>
          <t>最初に[']を入れてください。
例：090　→　'090</t>
        </r>
      </text>
    </comment>
  </commentList>
</comments>
</file>

<file path=xl/sharedStrings.xml><?xml version="1.0" encoding="utf-8"?>
<sst xmlns="http://schemas.openxmlformats.org/spreadsheetml/2006/main" count="112" uniqueCount="99">
  <si>
    <t>選手</t>
    <rPh sb="0" eb="2">
      <t>センシュ</t>
    </rPh>
    <phoneticPr fontId="1"/>
  </si>
  <si>
    <t>代表者</t>
    <rPh sb="0" eb="3">
      <t>ダイヒョウシャ</t>
    </rPh>
    <phoneticPr fontId="1"/>
  </si>
  <si>
    <t>性別</t>
    <rPh sb="0" eb="2">
      <t>セイベツ</t>
    </rPh>
    <phoneticPr fontId="1"/>
  </si>
  <si>
    <t>〒</t>
    <phoneticPr fontId="1"/>
  </si>
  <si>
    <t>学校名</t>
    <rPh sb="0" eb="2">
      <t>ガッコウ</t>
    </rPh>
    <rPh sb="2" eb="3">
      <t>メイ</t>
    </rPh>
    <phoneticPr fontId="1"/>
  </si>
  <si>
    <t>学年</t>
    <rPh sb="0" eb="2">
      <t>ガクネン</t>
    </rPh>
    <phoneticPr fontId="1"/>
  </si>
  <si>
    <t>チーム名</t>
    <rPh sb="3" eb="4">
      <t>メイ</t>
    </rPh>
    <phoneticPr fontId="1"/>
  </si>
  <si>
    <t>同意書</t>
    <rPh sb="0" eb="3">
      <t>ドウイショ</t>
    </rPh>
    <phoneticPr fontId="1"/>
  </si>
  <si>
    <t>フリガナ</t>
    <phoneticPr fontId="1"/>
  </si>
  <si>
    <t>＜チーム情報＞</t>
    <rPh sb="4" eb="6">
      <t>ジョウホウ</t>
    </rPh>
    <phoneticPr fontId="1"/>
  </si>
  <si>
    <t>連絡先</t>
    <rPh sb="0" eb="3">
      <t>レンラクサキ</t>
    </rPh>
    <phoneticPr fontId="1"/>
  </si>
  <si>
    <t>－</t>
    <phoneticPr fontId="1"/>
  </si>
  <si>
    <t>年齢</t>
    <rPh sb="0" eb="2">
      <t>ネンレイ</t>
    </rPh>
    <phoneticPr fontId="1"/>
  </si>
  <si>
    <t>氏名（フリガナ）</t>
    <rPh sb="0" eb="2">
      <t>シメイ</t>
    </rPh>
    <phoneticPr fontId="1"/>
  </si>
  <si>
    <t>↓高校生以下のみ記入↓</t>
    <rPh sb="1" eb="4">
      <t>コウコウセイ</t>
    </rPh>
    <rPh sb="4" eb="6">
      <t>イカ</t>
    </rPh>
    <rPh sb="8" eb="10">
      <t>キニュウ</t>
    </rPh>
    <phoneticPr fontId="1"/>
  </si>
  <si>
    <t>捕員①</t>
    <rPh sb="0" eb="1">
      <t>ホ</t>
    </rPh>
    <rPh sb="1" eb="2">
      <t>イン</t>
    </rPh>
    <phoneticPr fontId="1"/>
  </si>
  <si>
    <t>捕員②</t>
    <rPh sb="0" eb="1">
      <t>ホ</t>
    </rPh>
    <rPh sb="1" eb="2">
      <t>イン</t>
    </rPh>
    <phoneticPr fontId="1"/>
  </si>
  <si>
    <t>住所・連絡先</t>
    <rPh sb="0" eb="2">
      <t>ジュウショ</t>
    </rPh>
    <rPh sb="3" eb="6">
      <t>レンラクサキ</t>
    </rPh>
    <phoneticPr fontId="1"/>
  </si>
  <si>
    <t>※チーム名は最大12文字まで、左詰めで記入</t>
    <rPh sb="4" eb="5">
      <t>メイ</t>
    </rPh>
    <rPh sb="6" eb="8">
      <t>サイダイ</t>
    </rPh>
    <rPh sb="10" eb="12">
      <t>モジ</t>
    </rPh>
    <rPh sb="15" eb="17">
      <t>ヒダリヅ</t>
    </rPh>
    <rPh sb="19" eb="21">
      <t>キニュウ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</si>
  <si>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</si>
  <si>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</si>
  <si>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</si>
  <si>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申込日：</t>
    <rPh sb="0" eb="2">
      <t>モウシコミ</t>
    </rPh>
    <rPh sb="2" eb="3">
      <t>ビ</t>
    </rPh>
    <phoneticPr fontId="1"/>
  </si>
  <si>
    <t>の部分を入力してください。</t>
    <rPh sb="1" eb="3">
      <t>ブブン</t>
    </rPh>
    <rPh sb="4" eb="6">
      <t>ニュウリョク</t>
    </rPh>
    <phoneticPr fontId="1"/>
  </si>
  <si>
    <t>代表者名</t>
    <rPh sb="0" eb="3">
      <t>ダイヒョウシャ</t>
    </rPh>
    <rPh sb="3" eb="4">
      <t>メイ</t>
    </rPh>
    <phoneticPr fontId="1"/>
  </si>
  <si>
    <r>
      <t xml:space="preserve">＜参加種目＞
</t>
    </r>
    <r>
      <rPr>
        <sz val="10"/>
        <color theme="0"/>
        <rFont val="ＭＳ Ｐ明朝"/>
        <family val="1"/>
        <charset val="128"/>
      </rPr>
      <t>※リストから選択※</t>
    </r>
    <rPh sb="1" eb="3">
      <t>サンカ</t>
    </rPh>
    <rPh sb="3" eb="5">
      <t>シュモク</t>
    </rPh>
    <rPh sb="13" eb="15">
      <t>センタク</t>
    </rPh>
    <phoneticPr fontId="1"/>
  </si>
  <si>
    <t>データ集計</t>
    <rPh sb="3" eb="5">
      <t>シュウケイ</t>
    </rPh>
    <phoneticPr fontId="1"/>
  </si>
  <si>
    <t>チーム名</t>
  </si>
  <si>
    <t>チーム名カナ</t>
  </si>
  <si>
    <t>参加費</t>
  </si>
  <si>
    <t>参加者1氏名</t>
  </si>
  <si>
    <t>参加者1カナ</t>
  </si>
  <si>
    <t>参加者1-年齢</t>
  </si>
  <si>
    <t>参加者1-性別</t>
  </si>
  <si>
    <t>参加者1学校名</t>
  </si>
  <si>
    <t>参加者1学年</t>
  </si>
  <si>
    <t>参加者2氏名</t>
  </si>
  <si>
    <t>参加者2カナ</t>
  </si>
  <si>
    <t>参加者2-生年月日</t>
  </si>
  <si>
    <t>参加者2-年齢</t>
  </si>
  <si>
    <t>参加者2-性別</t>
  </si>
  <si>
    <t>参加者2学校名</t>
  </si>
  <si>
    <t>参加者2学年</t>
  </si>
  <si>
    <t>参加者3氏名</t>
  </si>
  <si>
    <t>参加者3カナ</t>
  </si>
  <si>
    <t>参加者3-生年月日</t>
  </si>
  <si>
    <t>参加者3-年齢</t>
  </si>
  <si>
    <t>参加者3-性別</t>
  </si>
  <si>
    <t>参加者3学校名</t>
  </si>
  <si>
    <t>参加者3学年</t>
  </si>
  <si>
    <t>参加者4氏名</t>
  </si>
  <si>
    <t>参加者4カナ</t>
  </si>
  <si>
    <t>参加者4-生年月日</t>
  </si>
  <si>
    <t>参加者4-年齢</t>
  </si>
  <si>
    <t>参加者4-性別</t>
  </si>
  <si>
    <t>参加者4学校名</t>
  </si>
  <si>
    <t>参加者4学年</t>
  </si>
  <si>
    <t>補欠1氏名</t>
  </si>
  <si>
    <t>補欠1カナ</t>
  </si>
  <si>
    <t>補欠1-生年月日</t>
  </si>
  <si>
    <t>補欠1-年齢</t>
  </si>
  <si>
    <t>補欠1-性別</t>
  </si>
  <si>
    <t>補欠1学校名</t>
  </si>
  <si>
    <t>補欠1学年</t>
  </si>
  <si>
    <t>補欠2氏名</t>
  </si>
  <si>
    <t>補欠2カナ</t>
  </si>
  <si>
    <t>補欠2-生年月日</t>
  </si>
  <si>
    <t>補欠2-年齢</t>
  </si>
  <si>
    <t>補欠2-性別</t>
  </si>
  <si>
    <t>補欠2学校名</t>
  </si>
  <si>
    <t>代表者氏名</t>
  </si>
  <si>
    <t>代表者カナ</t>
  </si>
  <si>
    <t>代表者-郵便番号</t>
  </si>
  <si>
    <t>代表者-住所</t>
  </si>
  <si>
    <t>代表者-連絡先</t>
  </si>
  <si>
    <t>種目名</t>
    <phoneticPr fontId="1"/>
  </si>
  <si>
    <t>ランネットと同時受付中です。
申込はお早めにお願いします！</t>
    <rPh sb="6" eb="8">
      <t>ドウジ</t>
    </rPh>
    <rPh sb="8" eb="10">
      <t>ウケツケ</t>
    </rPh>
    <rPh sb="10" eb="11">
      <t>チュウ</t>
    </rPh>
    <rPh sb="15" eb="17">
      <t>モウシコミ</t>
    </rPh>
    <rPh sb="19" eb="20">
      <t>ハヤ</t>
    </rPh>
    <rPh sb="23" eb="24">
      <t>ネガ</t>
    </rPh>
    <phoneticPr fontId="1"/>
  </si>
  <si>
    <t>参加者1-生年月日</t>
    <phoneticPr fontId="1"/>
  </si>
  <si>
    <t>生年月日</t>
    <rPh sb="0" eb="2">
      <t>セイネン</t>
    </rPh>
    <rPh sb="2" eb="4">
      <t>ガッピ</t>
    </rPh>
    <phoneticPr fontId="1"/>
  </si>
  <si>
    <t>/</t>
    <phoneticPr fontId="1"/>
  </si>
  <si>
    <r>
      <t xml:space="preserve">区・距離
</t>
    </r>
    <r>
      <rPr>
        <sz val="9"/>
        <rFont val="ＭＳ Ｐゴシック"/>
        <family val="3"/>
        <charset val="128"/>
      </rPr>
      <t>( )内は小中学生</t>
    </r>
    <rPh sb="0" eb="1">
      <t>ク</t>
    </rPh>
    <rPh sb="2" eb="4">
      <t>キョリ</t>
    </rPh>
    <rPh sb="8" eb="9">
      <t>ナイ</t>
    </rPh>
    <rPh sb="10" eb="14">
      <t>ショウチュウガクセイ</t>
    </rPh>
    <phoneticPr fontId="1"/>
  </si>
  <si>
    <t>大会要項、競技規則及び注意事項、個人情報の取り扱いについて、申込規約について同意します。</t>
    <rPh sb="0" eb="2">
      <t>タイカイ</t>
    </rPh>
    <rPh sb="2" eb="4">
      <t>ヨウコウ</t>
    </rPh>
    <rPh sb="5" eb="7">
      <t>キョウギ</t>
    </rPh>
    <rPh sb="7" eb="9">
      <t>キソク</t>
    </rPh>
    <rPh sb="9" eb="10">
      <t>オヨ</t>
    </rPh>
    <rPh sb="11" eb="13">
      <t>チュウイ</t>
    </rPh>
    <rPh sb="13" eb="15">
      <t>ジコウ</t>
    </rPh>
    <rPh sb="16" eb="18">
      <t>コジン</t>
    </rPh>
    <rPh sb="18" eb="20">
      <t>ジョウホウ</t>
    </rPh>
    <rPh sb="21" eb="22">
      <t>ト</t>
    </rPh>
    <rPh sb="23" eb="24">
      <t>アツカ</t>
    </rPh>
    <rPh sb="30" eb="32">
      <t>モウシコミ</t>
    </rPh>
    <rPh sb="32" eb="34">
      <t>キヤク</t>
    </rPh>
    <rPh sb="38" eb="40">
      <t>ドウイ</t>
    </rPh>
    <phoneticPr fontId="1"/>
  </si>
  <si>
    <t>一般男子(6,000円)</t>
    <rPh sb="0" eb="2">
      <t>イッパン</t>
    </rPh>
    <rPh sb="2" eb="4">
      <t>ダンシ</t>
    </rPh>
    <rPh sb="10" eb="11">
      <t>エン</t>
    </rPh>
    <phoneticPr fontId="1"/>
  </si>
  <si>
    <t>一般女子(6,000円)</t>
    <rPh sb="2" eb="4">
      <t>ジョシ</t>
    </rPh>
    <rPh sb="10" eb="11">
      <t>エン</t>
    </rPh>
    <phoneticPr fontId="1"/>
  </si>
  <si>
    <t>一般男女混合(6,000円)</t>
    <rPh sb="0" eb="2">
      <t>イッパン</t>
    </rPh>
    <rPh sb="2" eb="4">
      <t>ダンジョ</t>
    </rPh>
    <rPh sb="4" eb="6">
      <t>コンゴウ</t>
    </rPh>
    <rPh sb="12" eb="13">
      <t>エン</t>
    </rPh>
    <phoneticPr fontId="1"/>
  </si>
  <si>
    <t>高校男子(4,000円)</t>
    <rPh sb="0" eb="2">
      <t>コウコウ</t>
    </rPh>
    <rPh sb="2" eb="4">
      <t>ダンシ</t>
    </rPh>
    <rPh sb="10" eb="11">
      <t>エン</t>
    </rPh>
    <phoneticPr fontId="1"/>
  </si>
  <si>
    <t>高校女子(4,000円)</t>
    <rPh sb="0" eb="2">
      <t>コウコウ</t>
    </rPh>
    <rPh sb="2" eb="4">
      <t>ジョシ</t>
    </rPh>
    <rPh sb="10" eb="11">
      <t>エン</t>
    </rPh>
    <phoneticPr fontId="1"/>
  </si>
  <si>
    <t>中学男子(3,000円)</t>
    <rPh sb="0" eb="2">
      <t>チュウガク</t>
    </rPh>
    <rPh sb="2" eb="4">
      <t>ダンシ</t>
    </rPh>
    <rPh sb="10" eb="11">
      <t>エン</t>
    </rPh>
    <phoneticPr fontId="1"/>
  </si>
  <si>
    <t>中学女子(3,000円)</t>
    <rPh sb="0" eb="2">
      <t>チュウガク</t>
    </rPh>
    <rPh sb="2" eb="4">
      <t>ジョシ</t>
    </rPh>
    <rPh sb="10" eb="11">
      <t>エン</t>
    </rPh>
    <phoneticPr fontId="1"/>
  </si>
  <si>
    <t>小学男子(3,000円)</t>
    <rPh sb="0" eb="1">
      <t>ショウ</t>
    </rPh>
    <rPh sb="1" eb="2">
      <t>ガク</t>
    </rPh>
    <rPh sb="2" eb="3">
      <t>ダン</t>
    </rPh>
    <rPh sb="3" eb="4">
      <t>コ</t>
    </rPh>
    <rPh sb="10" eb="11">
      <t>エン</t>
    </rPh>
    <phoneticPr fontId="1"/>
  </si>
  <si>
    <t>小学女子(3,000円)</t>
    <rPh sb="0" eb="2">
      <t>ショウガク</t>
    </rPh>
    <rPh sb="2" eb="4">
      <t>ジョシ</t>
    </rPh>
    <rPh sb="10" eb="11">
      <t>エン</t>
    </rPh>
    <phoneticPr fontId="1"/>
  </si>
  <si>
    <t>/</t>
    <phoneticPr fontId="1"/>
  </si>
  <si>
    <t>第12回掛川市城下町駅伝競走大会参加申込書</t>
    <rPh sb="0" eb="1">
      <t>ダイ</t>
    </rPh>
    <rPh sb="3" eb="4">
      <t>カイ</t>
    </rPh>
    <rPh sb="4" eb="6">
      <t>カケガワ</t>
    </rPh>
    <rPh sb="6" eb="7">
      <t>シ</t>
    </rPh>
    <rPh sb="7" eb="8">
      <t>ジョウ</t>
    </rPh>
    <rPh sb="8" eb="9">
      <t>シタ</t>
    </rPh>
    <rPh sb="9" eb="10">
      <t>マチ</t>
    </rPh>
    <rPh sb="10" eb="12">
      <t>エキデン</t>
    </rPh>
    <rPh sb="12" eb="14">
      <t>キョウソウ</t>
    </rPh>
    <rPh sb="14" eb="16">
      <t>タイカイ</t>
    </rPh>
    <rPh sb="16" eb="18">
      <t>サンカ</t>
    </rPh>
    <rPh sb="18" eb="20">
      <t>モウシコミ</t>
    </rPh>
    <rPh sb="20" eb="21">
      <t>ショ</t>
    </rPh>
    <phoneticPr fontId="1"/>
  </si>
  <si>
    <t xml:space="preserve">
※注意事項※
　●予め、上段にある同意書に「代表者名」を入力の上、お申込ください。
　●チーム名は最大で１２文字まででお願いします。
　●特殊文字がある場合は正しく表記されない場合がございますので
　　予めご了承ください。
　●代表者の住所は市町村からで構いません。
　●選手の年齢は令和７年１月２６日の大会開催日現在でお願いします。</t>
    <rPh sb="2" eb="4">
      <t>チュウイ</t>
    </rPh>
    <rPh sb="4" eb="6">
      <t>ジコウ</t>
    </rPh>
    <rPh sb="10" eb="11">
      <t>アラカジ</t>
    </rPh>
    <rPh sb="13" eb="15">
      <t>ジョウダン</t>
    </rPh>
    <rPh sb="18" eb="21">
      <t>ドウイショ</t>
    </rPh>
    <rPh sb="23" eb="26">
      <t>ダイヒョウシャ</t>
    </rPh>
    <rPh sb="26" eb="27">
      <t>メイ</t>
    </rPh>
    <rPh sb="29" eb="31">
      <t>ニュウリョク</t>
    </rPh>
    <rPh sb="32" eb="33">
      <t>ウエ</t>
    </rPh>
    <rPh sb="35" eb="37">
      <t>モウシコミ</t>
    </rPh>
    <rPh sb="48" eb="49">
      <t>メイ</t>
    </rPh>
    <rPh sb="50" eb="52">
      <t>サイダイ</t>
    </rPh>
    <rPh sb="55" eb="57">
      <t>モジ</t>
    </rPh>
    <rPh sb="61" eb="62">
      <t>ネガ</t>
    </rPh>
    <rPh sb="70" eb="72">
      <t>トクシュ</t>
    </rPh>
    <rPh sb="72" eb="74">
      <t>モジ</t>
    </rPh>
    <rPh sb="77" eb="79">
      <t>バアイ</t>
    </rPh>
    <rPh sb="80" eb="81">
      <t>タダ</t>
    </rPh>
    <rPh sb="83" eb="85">
      <t>ヒョウキ</t>
    </rPh>
    <rPh sb="89" eb="91">
      <t>バアイ</t>
    </rPh>
    <rPh sb="102" eb="103">
      <t>アラカジ</t>
    </rPh>
    <rPh sb="105" eb="107">
      <t>リョウショウ</t>
    </rPh>
    <rPh sb="115" eb="118">
      <t>ダイヒョウシャ</t>
    </rPh>
    <rPh sb="119" eb="121">
      <t>ジュウショ</t>
    </rPh>
    <rPh sb="122" eb="125">
      <t>シチョウソン</t>
    </rPh>
    <rPh sb="128" eb="129">
      <t>カマ</t>
    </rPh>
    <rPh sb="137" eb="139">
      <t>センシュ</t>
    </rPh>
    <rPh sb="140" eb="142">
      <t>ネンレイ</t>
    </rPh>
    <rPh sb="143" eb="144">
      <t>レイ</t>
    </rPh>
    <rPh sb="144" eb="145">
      <t>ワ</t>
    </rPh>
    <rPh sb="146" eb="147">
      <t>ネン</t>
    </rPh>
    <rPh sb="148" eb="149">
      <t>ガツ</t>
    </rPh>
    <rPh sb="151" eb="152">
      <t>ニチ</t>
    </rPh>
    <rPh sb="153" eb="155">
      <t>タイカイ</t>
    </rPh>
    <rPh sb="155" eb="158">
      <t>カイサイビ</t>
    </rPh>
    <rPh sb="158" eb="160">
      <t>ゲンザイ</t>
    </rPh>
    <rPh sb="162" eb="163">
      <t>ネガ</t>
    </rPh>
    <phoneticPr fontId="1"/>
  </si>
  <si>
    <r>
      <rPr>
        <b/>
        <sz val="14"/>
        <rFont val="ＭＳ Ｐゴシック"/>
        <family val="3"/>
        <charset val="128"/>
      </rPr>
      <t>第１区</t>
    </r>
    <r>
      <rPr>
        <sz val="11"/>
        <rFont val="ＭＳ Ｐゴシック"/>
        <family val="3"/>
        <charset val="128"/>
      </rPr>
      <t xml:space="preserve">
4.38km
(2.13km)</t>
    </r>
    <rPh sb="0" eb="1">
      <t>ダイ</t>
    </rPh>
    <rPh sb="2" eb="3">
      <t>ク</t>
    </rPh>
    <phoneticPr fontId="1"/>
  </si>
  <si>
    <r>
      <rPr>
        <b/>
        <sz val="14"/>
        <rFont val="ＭＳ Ｐゴシック"/>
        <family val="3"/>
        <charset val="128"/>
      </rPr>
      <t>第２区</t>
    </r>
    <r>
      <rPr>
        <sz val="11"/>
        <rFont val="ＭＳ Ｐゴシック"/>
        <family val="3"/>
        <charset val="128"/>
      </rPr>
      <t xml:space="preserve">
2.05km
(1.86km)</t>
    </r>
    <rPh sb="0" eb="1">
      <t>ダイ</t>
    </rPh>
    <rPh sb="2" eb="3">
      <t>ク</t>
    </rPh>
    <phoneticPr fontId="1"/>
  </si>
  <si>
    <r>
      <rPr>
        <b/>
        <sz val="14"/>
        <rFont val="ＭＳ Ｐゴシック"/>
        <family val="3"/>
        <charset val="128"/>
      </rPr>
      <t>第３区</t>
    </r>
    <r>
      <rPr>
        <sz val="11"/>
        <rFont val="ＭＳ Ｐゴシック"/>
        <family val="3"/>
        <charset val="128"/>
      </rPr>
      <t xml:space="preserve">
2.05km
(1.86km)</t>
    </r>
    <rPh sb="0" eb="1">
      <t>ダイ</t>
    </rPh>
    <rPh sb="2" eb="3">
      <t>ク</t>
    </rPh>
    <phoneticPr fontId="1"/>
  </si>
  <si>
    <r>
      <rPr>
        <b/>
        <sz val="14"/>
        <rFont val="ＭＳ Ｐゴシック"/>
        <family val="3"/>
        <charset val="128"/>
      </rPr>
      <t>第４区</t>
    </r>
    <r>
      <rPr>
        <sz val="11"/>
        <rFont val="ＭＳ Ｐゴシック"/>
        <family val="3"/>
        <charset val="128"/>
      </rPr>
      <t xml:space="preserve">
2.10km
(1.91km)</t>
    </r>
    <rPh sb="0" eb="1">
      <t>ダイ</t>
    </rPh>
    <rPh sb="2" eb="3">
      <t>ク</t>
    </rPh>
    <phoneticPr fontId="1"/>
  </si>
  <si>
    <t>＜申込手続き方法＞
　①本データを添付の上、メールにて申込
　　　【提出先】　info@kakegawa-sports.com
　②事務局より申込受付の返信メールを受信
　　　　※17時以降の場合は翌営業日となりますのでご注意ください。
　　　　※火曜日は定休となりますのでご注意ください。
　③参加料の支払い
【振込先】
島田掛川信用金庫　　下俣支店　　普通　　１１１４２６５　
　特定非営利活動法人掛川市スポーツ協会
　会長　鈴木　正治
（　トクヒ）カケガワシスポーツキョウカイ　カイチョウ　スズキ　マサハル　）
④申込完了
　　　※参加案内の資料を代表者宛に郵送にて送ります。
　　　　　（１月上旬予定）</t>
    <rPh sb="1" eb="3">
      <t>モウシコミ</t>
    </rPh>
    <rPh sb="3" eb="5">
      <t>テツヅ</t>
    </rPh>
    <rPh sb="6" eb="8">
      <t>ホウホウ</t>
    </rPh>
    <rPh sb="12" eb="13">
      <t>ホン</t>
    </rPh>
    <rPh sb="17" eb="19">
      <t>テンプ</t>
    </rPh>
    <rPh sb="20" eb="21">
      <t>ウエ</t>
    </rPh>
    <rPh sb="27" eb="29">
      <t>モウシコミ</t>
    </rPh>
    <rPh sb="34" eb="36">
      <t>テイシュツ</t>
    </rPh>
    <rPh sb="36" eb="37">
      <t>サキ</t>
    </rPh>
    <rPh sb="68" eb="71">
      <t>ジムキョク</t>
    </rPh>
    <rPh sb="73" eb="75">
      <t>モウシコミ</t>
    </rPh>
    <rPh sb="75" eb="77">
      <t>ウケツケ</t>
    </rPh>
    <rPh sb="78" eb="80">
      <t>ヘンシン</t>
    </rPh>
    <rPh sb="84" eb="86">
      <t>ジュシン</t>
    </rPh>
    <rPh sb="94" eb="95">
      <t>ジ</t>
    </rPh>
    <rPh sb="95" eb="97">
      <t>イコウ</t>
    </rPh>
    <rPh sb="98" eb="100">
      <t>バアイ</t>
    </rPh>
    <rPh sb="101" eb="105">
      <t>ヨクエイギョウビ</t>
    </rPh>
    <rPh sb="113" eb="115">
      <t>チュウイ</t>
    </rPh>
    <rPh sb="126" eb="129">
      <t>カヨウビ</t>
    </rPh>
    <rPh sb="130" eb="132">
      <t>テイキュウ</t>
    </rPh>
    <rPh sb="140" eb="142">
      <t>チュウイ</t>
    </rPh>
    <rPh sb="151" eb="153">
      <t>サンカ</t>
    </rPh>
    <rPh sb="153" eb="154">
      <t>リョウ</t>
    </rPh>
    <rPh sb="155" eb="157">
      <t>シハラ</t>
    </rPh>
    <rPh sb="161" eb="164">
      <t>フリコミサキ</t>
    </rPh>
    <rPh sb="166" eb="168">
      <t>シマダ</t>
    </rPh>
    <rPh sb="168" eb="170">
      <t>カケガワ</t>
    </rPh>
    <rPh sb="170" eb="172">
      <t>シンヨウ</t>
    </rPh>
    <rPh sb="172" eb="174">
      <t>キンコ</t>
    </rPh>
    <rPh sb="176" eb="177">
      <t>シモ</t>
    </rPh>
    <rPh sb="177" eb="178">
      <t>マタ</t>
    </rPh>
    <rPh sb="178" eb="180">
      <t>シテン</t>
    </rPh>
    <rPh sb="182" eb="184">
      <t>フツウ</t>
    </rPh>
    <rPh sb="196" eb="198">
      <t>トクテイ</t>
    </rPh>
    <rPh sb="198" eb="201">
      <t>ヒエイリ</t>
    </rPh>
    <rPh sb="201" eb="203">
      <t>カツドウ</t>
    </rPh>
    <rPh sb="203" eb="205">
      <t>ホウジン</t>
    </rPh>
    <rPh sb="205" eb="208">
      <t>カケガワシ</t>
    </rPh>
    <rPh sb="212" eb="214">
      <t>キョウカイ</t>
    </rPh>
    <rPh sb="216" eb="218">
      <t>カイチョウ</t>
    </rPh>
    <rPh sb="219" eb="221">
      <t>スズキ</t>
    </rPh>
    <rPh sb="222" eb="224">
      <t>マサハル</t>
    </rPh>
    <rPh sb="268" eb="270">
      <t>モウシコミ</t>
    </rPh>
    <rPh sb="270" eb="272">
      <t>カンリョウ</t>
    </rPh>
    <rPh sb="277" eb="279">
      <t>サンカ</t>
    </rPh>
    <rPh sb="279" eb="281">
      <t>アンナイ</t>
    </rPh>
    <rPh sb="282" eb="284">
      <t>シリョウ</t>
    </rPh>
    <rPh sb="285" eb="288">
      <t>ダイヒョウシャ</t>
    </rPh>
    <rPh sb="288" eb="289">
      <t>ア</t>
    </rPh>
    <rPh sb="290" eb="292">
      <t>ユウソウ</t>
    </rPh>
    <rPh sb="294" eb="295">
      <t>オク</t>
    </rPh>
    <rPh sb="307" eb="308">
      <t>ガツ</t>
    </rPh>
    <rPh sb="308" eb="310">
      <t>ジョウジュン</t>
    </rPh>
    <rPh sb="310" eb="312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</si>
</sst>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"/>
  </numFmts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ＤＨＰ平成明朝体W3"/>
      <family val="1"/>
      <charset val="128"/>
    </font>
    <font>
      <sz val="10"/>
      <name val="ＭＳ Ｐゴシック"/>
      <family val="3"/>
      <charset val="128"/>
    </font>
    <font>
      <sz val="12"/>
      <color theme="0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color theme="0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20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sz val="12"/>
      <name val="ＭＳ Ｐゴシック"/>
      <family val="3"/>
      <charset val="128"/>
    </font>
    <font>
      <b/>
      <sz val="28"/>
      <color rgb="FFFFFF00"/>
      <name val="ＭＳ Ｐゴシック"/>
      <family val="3"/>
      <charset val="128"/>
    </font>
    <font>
      <sz val="28"/>
      <name val="ＭＳ Ｐゴシック"/>
      <family val="3"/>
      <charset val="128"/>
    </font>
    <font>
      <sz val="18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49998474074526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rgb="FFFFFF99"/>
      </left>
      <right/>
      <top style="medium">
        <color rgb="FFFFFF99"/>
      </top>
      <bottom style="medium">
        <color rgb="FFFFFF99"/>
      </bottom>
      <diagonal/>
    </border>
    <border>
      <left/>
      <right/>
      <top style="medium">
        <color rgb="FFFFFF99"/>
      </top>
      <bottom style="medium">
        <color rgb="FFFFFF99"/>
      </bottom>
      <diagonal/>
    </border>
    <border>
      <left/>
      <right style="medium">
        <color rgb="FFFFFF99"/>
      </right>
      <top style="medium">
        <color rgb="FFFFFF99"/>
      </top>
      <bottom style="medium">
        <color rgb="FFFFFF99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3" borderId="1" xfId="0" applyFill="1" applyBorder="1">
      <alignment vertical="center"/>
    </xf>
    <xf numFmtId="0" fontId="3" fillId="0" borderId="0" xfId="0" applyFont="1">
      <alignment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14" fontId="0" fillId="0" borderId="0" xfId="0" applyNumberFormat="1">
      <alignment vertical="center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9" fillId="0" borderId="0" xfId="0" applyFont="1">
      <alignment vertical="center"/>
    </xf>
    <xf numFmtId="0" fontId="20" fillId="5" borderId="0" xfId="0" applyFont="1" applyFill="1" applyAlignment="1">
      <alignment horizontal="center" vertical="center" wrapText="1"/>
    </xf>
    <xf numFmtId="0" fontId="21" fillId="5" borderId="0" xfId="0" applyFont="1" applyFill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22" fillId="2" borderId="0" xfId="0" applyFont="1" applyFill="1" applyAlignment="1">
      <alignment horizontal="left" vertical="top" wrapText="1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9" fillId="6" borderId="7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9" fillId="6" borderId="11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6" xfId="0" applyFont="1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9" fillId="0" borderId="32" xfId="0" applyFont="1" applyBorder="1" applyAlignment="1" applyProtection="1">
      <alignment vertical="center" wrapText="1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3" borderId="1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0" fillId="4" borderId="44" xfId="0" applyFill="1" applyBorder="1" applyAlignment="1">
      <alignment horizontal="center" vertical="center"/>
    </xf>
    <xf numFmtId="0" fontId="0" fillId="4" borderId="45" xfId="0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0" borderId="11" xfId="0" quotePrefix="1" applyBorder="1" applyAlignment="1" applyProtection="1">
      <alignment horizontal="center" vertical="center"/>
      <protection locked="0"/>
    </xf>
    <xf numFmtId="0" fontId="0" fillId="0" borderId="2" xfId="0" quotePrefix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176" fontId="0" fillId="0" borderId="2" xfId="0" quotePrefix="1" applyNumberFormat="1" applyBorder="1" applyAlignment="1" applyProtection="1">
      <alignment horizontal="center"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176" fontId="0" fillId="0" borderId="12" xfId="0" applyNumberForma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7" fillId="0" borderId="35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left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1" fillId="0" borderId="5" xfId="0" applyFont="1" applyBorder="1" applyAlignment="1" applyProtection="1">
      <alignment horizontal="left" vertical="center"/>
      <protection locked="0"/>
    </xf>
    <xf numFmtId="0" fontId="11" fillId="0" borderId="6" xfId="0" applyFont="1" applyBorder="1" applyAlignment="1" applyProtection="1">
      <alignment horizontal="left" vertical="center"/>
      <protection locked="0"/>
    </xf>
    <xf numFmtId="0" fontId="11" fillId="0" borderId="3" xfId="0" applyFont="1" applyBorder="1" applyAlignment="1" applyProtection="1">
      <alignment horizontal="left" vertical="center"/>
      <protection locked="0"/>
    </xf>
    <xf numFmtId="0" fontId="11" fillId="0" borderId="8" xfId="0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10" fillId="2" borderId="11" xfId="0" applyFont="1" applyFill="1" applyBorder="1" applyAlignment="1">
      <alignment horizontal="left" vertical="center" shrinkToFit="1"/>
    </xf>
    <xf numFmtId="0" fontId="10" fillId="2" borderId="2" xfId="0" applyFont="1" applyFill="1" applyBorder="1" applyAlignment="1">
      <alignment horizontal="left" vertical="center" shrinkToFit="1"/>
    </xf>
    <xf numFmtId="0" fontId="0" fillId="0" borderId="14" xfId="0" applyBorder="1" applyAlignment="1" applyProtection="1">
      <alignment horizontal="left" vertical="center"/>
      <protection locked="0"/>
    </xf>
  </cellXfs>
  <cellStyles count="1">
    <cellStyle name="標準" xfId="0" builtinId="0"/>
  </cellStyles>
  <dxfs count="28">
    <dxf>
      <fill>
        <patternFill>
          <bgColor rgb="FFFFFF99"/>
        </patternFill>
      </fill>
    </dxf>
    <dxf>
      <font>
        <color auto="1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2"/>
  <sheetViews>
    <sheetView tabSelected="1" topLeftCell="A35" workbookViewId="0">
      <selection activeCell="A53" sqref="A53"/>
    </sheetView>
  </sheetViews>
  <sheetFormatPr defaultColWidth="2.5" defaultRowHeight="15" customHeight="1"/>
  <cols>
    <col min="1" max="1" width="9" customWidth="1"/>
  </cols>
  <sheetData>
    <row r="1" spans="1:51" ht="15" customHeight="1">
      <c r="A1" s="15" t="s">
        <v>76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</row>
    <row r="2" spans="1:51" ht="1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</row>
    <row r="3" spans="1:51" ht="1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</row>
    <row r="4" spans="1:51" ht="15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</row>
    <row r="5" spans="1:51" ht="1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</row>
    <row r="6" spans="1:51" ht="15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51" ht="15" customHeight="1">
      <c r="A7" s="17" t="s">
        <v>93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</row>
    <row r="8" spans="1:51" ht="15" customHeigh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</row>
    <row r="9" spans="1:51" ht="15" customHeight="1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</row>
    <row r="10" spans="1:51" ht="15" customHeight="1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</row>
    <row r="11" spans="1:51" ht="15" customHeight="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</row>
    <row r="12" spans="1:51" ht="15" customHeigh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Y12" s="14"/>
    </row>
    <row r="13" spans="1:51" ht="15" customHeigh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</row>
    <row r="14" spans="1:51" ht="15" customHeight="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</row>
    <row r="15" spans="1:51" ht="15" customHeight="1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</row>
    <row r="16" spans="1:51" ht="15" customHeight="1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</row>
    <row r="17" spans="1:38" ht="15" customHeight="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</row>
    <row r="18" spans="1:38" ht="15" customHeight="1">
      <c r="A18" s="19" t="s">
        <v>98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</row>
    <row r="19" spans="1:38" ht="15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</row>
    <row r="20" spans="1:38" ht="15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</row>
    <row r="21" spans="1:38" ht="15" customHeight="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</row>
    <row r="22" spans="1:38" ht="15" customHeight="1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</row>
    <row r="23" spans="1:38" ht="15" customHeight="1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</row>
    <row r="24" spans="1:38" ht="15" customHeight="1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</row>
    <row r="25" spans="1:38" ht="15" customHeight="1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</row>
    <row r="26" spans="1:38" ht="15" customHeight="1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</row>
    <row r="27" spans="1:38" ht="1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</row>
    <row r="28" spans="1:38" ht="1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</row>
    <row r="29" spans="1:38" ht="1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</row>
    <row r="30" spans="1:38" ht="1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</row>
    <row r="31" spans="1:38" ht="15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</row>
    <row r="32" spans="1:38" ht="15" customHeight="1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</row>
    <row r="33" spans="1:38" ht="15" customHeigh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</row>
    <row r="34" spans="1:38" ht="15" customHeight="1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</row>
    <row r="35" spans="1:38" ht="1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</row>
    <row r="36" spans="1:38" ht="15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</row>
    <row r="37" spans="1:38" ht="15" customHeight="1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</row>
    <row r="38" spans="1:38" ht="15" customHeight="1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</row>
    <row r="39" spans="1:38" ht="15" customHeigh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</row>
    <row r="40" spans="1:38" ht="15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</row>
    <row r="41" spans="1:38" ht="15" customHeigh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</row>
    <row r="42" spans="1:38" ht="15" customHeight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</row>
    <row r="43" spans="1:38" ht="15" customHeigh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</row>
    <row r="44" spans="1:38" ht="15" customHeigh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</row>
    <row r="45" spans="1:38" ht="15" customHeight="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</row>
    <row r="46" spans="1:38" ht="15" customHeight="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</row>
    <row r="47" spans="1:38" ht="15" customHeight="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</row>
    <row r="48" spans="1:38" ht="15" customHeight="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</row>
    <row r="49" spans="1:38" ht="15" customHeight="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</row>
    <row r="50" spans="1:38" ht="15" customHeight="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</row>
    <row r="51" spans="1:38" ht="15" customHeight="1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</row>
    <row r="52" spans="1:38" ht="15" customHeight="1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</row>
  </sheetData>
  <mergeCells count="3">
    <mergeCell ref="A1:AL6"/>
    <mergeCell ref="A7:AL17"/>
    <mergeCell ref="A18:AL52"/>
  </mergeCells>
  <phoneticPr fontId="1"/>
  <printOptions horizontalCentered="1"/>
  <pageMargins left="0.39370078740157483" right="0.39370078740157483" top="0.59055118110236227" bottom="0.59055118110236227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CS105"/>
  <sheetViews>
    <sheetView topLeftCell="A10" zoomScale="85" zoomScaleNormal="85" zoomScaleSheetLayoutView="85" workbookViewId="0">
      <selection activeCell="DB20" sqref="DB20"/>
    </sheetView>
  </sheetViews>
  <sheetFormatPr defaultRowHeight="18.75" customHeight="1" outlineLevelCol="2"/>
  <cols>
    <col min="1" max="26" width="2.5" customWidth="1"/>
    <col min="27" max="27" width="3.5" bestFit="1" customWidth="1"/>
    <col min="28" max="28" width="2.5" customWidth="1"/>
    <col min="29" max="29" width="3.625" customWidth="1"/>
    <col min="30" max="42" width="2.5" customWidth="1"/>
    <col min="43" max="43" width="21.625" hidden="1" customWidth="1" outlineLevel="2"/>
    <col min="44" max="44" width="5.5" hidden="1" customWidth="1" outlineLevel="2"/>
    <col min="45" max="45" width="2.5" hidden="1" customWidth="1" outlineLevel="1"/>
    <col min="46" max="46" width="10.25" hidden="1" customWidth="1" outlineLevel="1"/>
    <col min="47" max="47" width="12.125" hidden="1" customWidth="1" outlineLevel="1"/>
    <col min="48" max="49" width="7.125" hidden="1" customWidth="1" outlineLevel="1"/>
    <col min="50" max="50" width="11" hidden="1" customWidth="1" outlineLevel="1"/>
    <col min="51" max="51" width="10.375" hidden="1" customWidth="1" outlineLevel="1"/>
    <col min="52" max="52" width="16.25" hidden="1" customWidth="1" outlineLevel="1"/>
    <col min="53" max="53" width="12.125" hidden="1" customWidth="1" outlineLevel="1"/>
    <col min="54" max="54" width="14.125" hidden="1" customWidth="1" outlineLevel="1"/>
    <col min="55" max="55" width="12.125" hidden="1" customWidth="1" outlineLevel="1"/>
    <col min="56" max="56" width="11.5" hidden="1" customWidth="1" outlineLevel="1"/>
    <col min="57" max="57" width="17.375" hidden="1" customWidth="1" outlineLevel="1"/>
    <col min="58" max="59" width="13.125" hidden="1" customWidth="1" outlineLevel="1"/>
    <col min="60" max="60" width="14.125" hidden="1" customWidth="1" outlineLevel="1"/>
    <col min="61" max="62" width="12.125" hidden="1" customWidth="1" outlineLevel="1"/>
    <col min="63" max="63" width="11.5" hidden="1" customWidth="1" outlineLevel="1"/>
    <col min="64" max="64" width="17.375" hidden="1" customWidth="1" outlineLevel="1"/>
    <col min="65" max="66" width="13.125" hidden="1" customWidth="1" outlineLevel="1"/>
    <col min="67" max="67" width="14.125" hidden="1" customWidth="1" outlineLevel="1"/>
    <col min="68" max="69" width="12.125" hidden="1" customWidth="1" outlineLevel="1"/>
    <col min="70" max="70" width="11.5" hidden="1" customWidth="1" outlineLevel="1"/>
    <col min="71" max="71" width="17.375" hidden="1" customWidth="1" outlineLevel="1"/>
    <col min="72" max="73" width="13.125" hidden="1" customWidth="1" outlineLevel="1"/>
    <col min="74" max="74" width="14.125" hidden="1" customWidth="1" outlineLevel="1"/>
    <col min="75" max="76" width="12.125" hidden="1" customWidth="1" outlineLevel="1"/>
    <col min="77" max="77" width="11.5" hidden="1" customWidth="1" outlineLevel="1"/>
    <col min="78" max="78" width="17.375" hidden="1" customWidth="1" outlineLevel="1"/>
    <col min="79" max="80" width="13.125" hidden="1" customWidth="1" outlineLevel="1"/>
    <col min="81" max="81" width="14.125" hidden="1" customWidth="1" outlineLevel="1"/>
    <col min="82" max="82" width="12.125" hidden="1" customWidth="1" outlineLevel="1"/>
    <col min="83" max="83" width="10" hidden="1" customWidth="1" outlineLevel="1"/>
    <col min="84" max="84" width="9.5" hidden="1" customWidth="1" outlineLevel="1"/>
    <col min="85" max="85" width="15.25" hidden="1" customWidth="1" outlineLevel="1"/>
    <col min="86" max="87" width="11.125" hidden="1" customWidth="1" outlineLevel="1"/>
    <col min="88" max="88" width="12.125" hidden="1" customWidth="1" outlineLevel="1"/>
    <col min="89" max="90" width="10" hidden="1" customWidth="1" outlineLevel="1"/>
    <col min="91" max="91" width="9.5" hidden="1" customWidth="1" outlineLevel="1"/>
    <col min="92" max="92" width="15.25" hidden="1" customWidth="1" outlineLevel="1"/>
    <col min="93" max="94" width="11.125" hidden="1" customWidth="1" outlineLevel="1"/>
    <col min="95" max="95" width="12.125" hidden="1" customWidth="1" outlineLevel="1"/>
    <col min="96" max="96" width="10" hidden="1" customWidth="1" outlineLevel="1"/>
    <col min="97" max="97" width="2.5" customWidth="1" collapsed="1"/>
    <col min="98" max="151" width="2.5" customWidth="1"/>
  </cols>
  <sheetData>
    <row r="1" spans="2:95" ht="37.5" customHeight="1" thickBot="1">
      <c r="B1" s="108" t="s">
        <v>92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</row>
    <row r="2" spans="2:95" ht="18.75" customHeight="1" thickBot="1">
      <c r="B2" s="79"/>
      <c r="C2" s="80"/>
      <c r="D2" s="81"/>
      <c r="E2" s="120" t="s">
        <v>23</v>
      </c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77" t="s">
        <v>22</v>
      </c>
      <c r="Z2" s="77"/>
      <c r="AA2" s="77"/>
      <c r="AB2" s="77"/>
      <c r="AC2" s="78"/>
      <c r="AD2" s="78"/>
      <c r="AE2" s="78"/>
      <c r="AF2" s="77" t="s">
        <v>21</v>
      </c>
      <c r="AG2" s="77"/>
      <c r="AH2" s="78"/>
      <c r="AI2" s="78"/>
      <c r="AJ2" s="77" t="s">
        <v>20</v>
      </c>
      <c r="AK2" s="77"/>
      <c r="AL2" s="78"/>
      <c r="AM2" s="78"/>
      <c r="AN2" s="77" t="s">
        <v>19</v>
      </c>
      <c r="AO2" s="77"/>
    </row>
    <row r="3" spans="2:95" ht="8.25" customHeight="1" thickBot="1"/>
    <row r="4" spans="2:95" ht="18.75" customHeight="1" thickTop="1">
      <c r="B4" s="49" t="s">
        <v>7</v>
      </c>
      <c r="C4" s="50"/>
      <c r="D4" s="50"/>
      <c r="E4" s="51"/>
      <c r="F4" s="55" t="s">
        <v>81</v>
      </c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6"/>
      <c r="AF4" s="82" t="s">
        <v>24</v>
      </c>
      <c r="AG4" s="82"/>
      <c r="AH4" s="82"/>
      <c r="AI4" s="82"/>
      <c r="AJ4" s="82"/>
      <c r="AK4" s="82"/>
      <c r="AL4" s="82"/>
      <c r="AM4" s="82"/>
      <c r="AN4" s="82"/>
      <c r="AO4" s="83"/>
    </row>
    <row r="5" spans="2:95" ht="22.5" customHeight="1" thickBot="1">
      <c r="B5" s="52"/>
      <c r="C5" s="53"/>
      <c r="D5" s="53"/>
      <c r="E5" s="54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8"/>
      <c r="AF5" s="118"/>
      <c r="AG5" s="118"/>
      <c r="AH5" s="118"/>
      <c r="AI5" s="118"/>
      <c r="AJ5" s="118"/>
      <c r="AK5" s="118"/>
      <c r="AL5" s="118"/>
      <c r="AM5" s="118"/>
      <c r="AN5" s="118"/>
      <c r="AO5" s="119"/>
      <c r="AQ5" s="9">
        <v>45683</v>
      </c>
      <c r="AR5" s="9"/>
    </row>
    <row r="6" spans="2:95" ht="7.5" customHeight="1" thickTop="1">
      <c r="B6" s="3"/>
      <c r="C6" s="3"/>
      <c r="D6" s="3"/>
      <c r="E6" s="3"/>
      <c r="F6" s="3"/>
      <c r="G6" s="3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3"/>
      <c r="AJ6" s="3"/>
      <c r="AK6" s="3"/>
      <c r="AL6" s="3"/>
      <c r="AM6" s="3"/>
      <c r="AN6" s="3"/>
      <c r="AO6" s="3"/>
    </row>
    <row r="7" spans="2:95" ht="18.75" customHeight="1">
      <c r="B7" s="121" t="s">
        <v>25</v>
      </c>
      <c r="C7" s="122"/>
      <c r="D7" s="122"/>
      <c r="E7" s="122"/>
      <c r="F7" s="122"/>
      <c r="G7" s="122"/>
      <c r="H7" s="122"/>
      <c r="I7" s="122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6"/>
      <c r="AQ7" s="6" t="s">
        <v>82</v>
      </c>
      <c r="AR7" s="6">
        <v>2020</v>
      </c>
      <c r="AT7" t="s">
        <v>26</v>
      </c>
    </row>
    <row r="8" spans="2:95" ht="18.75" customHeight="1">
      <c r="B8" s="123"/>
      <c r="C8" s="124"/>
      <c r="D8" s="124"/>
      <c r="E8" s="124"/>
      <c r="F8" s="124"/>
      <c r="G8" s="124"/>
      <c r="H8" s="124"/>
      <c r="I8" s="124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8"/>
      <c r="AQ8" s="6" t="s">
        <v>83</v>
      </c>
      <c r="AR8" s="6">
        <v>2019</v>
      </c>
      <c r="AT8" t="s">
        <v>27</v>
      </c>
      <c r="AU8" t="s">
        <v>28</v>
      </c>
      <c r="AV8" t="s">
        <v>75</v>
      </c>
      <c r="AW8" t="s">
        <v>29</v>
      </c>
      <c r="AX8" t="s">
        <v>70</v>
      </c>
      <c r="AY8" t="s">
        <v>71</v>
      </c>
      <c r="AZ8" t="s">
        <v>72</v>
      </c>
      <c r="BA8" t="s">
        <v>73</v>
      </c>
      <c r="BB8" t="s">
        <v>74</v>
      </c>
      <c r="BC8" t="s">
        <v>30</v>
      </c>
      <c r="BD8" t="s">
        <v>31</v>
      </c>
      <c r="BE8" t="s">
        <v>77</v>
      </c>
      <c r="BF8" t="s">
        <v>32</v>
      </c>
      <c r="BG8" t="s">
        <v>33</v>
      </c>
      <c r="BH8" t="s">
        <v>34</v>
      </c>
      <c r="BI8" t="s">
        <v>35</v>
      </c>
      <c r="BJ8" t="s">
        <v>36</v>
      </c>
      <c r="BK8" t="s">
        <v>37</v>
      </c>
      <c r="BL8" t="s">
        <v>38</v>
      </c>
      <c r="BM8" t="s">
        <v>39</v>
      </c>
      <c r="BN8" t="s">
        <v>40</v>
      </c>
      <c r="BO8" t="s">
        <v>41</v>
      </c>
      <c r="BP8" t="s">
        <v>42</v>
      </c>
      <c r="BQ8" t="s">
        <v>43</v>
      </c>
      <c r="BR8" t="s">
        <v>44</v>
      </c>
      <c r="BS8" t="s">
        <v>45</v>
      </c>
      <c r="BT8" t="s">
        <v>46</v>
      </c>
      <c r="BU8" t="s">
        <v>47</v>
      </c>
      <c r="BV8" t="s">
        <v>48</v>
      </c>
      <c r="BW8" t="s">
        <v>49</v>
      </c>
      <c r="BX8" t="s">
        <v>50</v>
      </c>
      <c r="BY8" t="s">
        <v>51</v>
      </c>
      <c r="BZ8" t="s">
        <v>52</v>
      </c>
      <c r="CA8" t="s">
        <v>53</v>
      </c>
      <c r="CB8" t="s">
        <v>54</v>
      </c>
      <c r="CC8" t="s">
        <v>55</v>
      </c>
      <c r="CD8" t="s">
        <v>56</v>
      </c>
      <c r="CE8" t="s">
        <v>57</v>
      </c>
      <c r="CF8" t="s">
        <v>58</v>
      </c>
      <c r="CG8" t="s">
        <v>59</v>
      </c>
      <c r="CH8" t="s">
        <v>60</v>
      </c>
      <c r="CI8" t="s">
        <v>61</v>
      </c>
      <c r="CJ8" t="s">
        <v>62</v>
      </c>
      <c r="CK8" t="s">
        <v>63</v>
      </c>
      <c r="CL8" t="s">
        <v>64</v>
      </c>
      <c r="CM8" t="s">
        <v>65</v>
      </c>
      <c r="CN8" t="s">
        <v>66</v>
      </c>
      <c r="CO8" t="s">
        <v>67</v>
      </c>
      <c r="CP8" t="s">
        <v>68</v>
      </c>
      <c r="CQ8" t="s">
        <v>69</v>
      </c>
    </row>
    <row r="9" spans="2:95" ht="18.75" customHeight="1">
      <c r="B9" s="114" t="s">
        <v>9</v>
      </c>
      <c r="C9" s="115"/>
      <c r="D9" s="115"/>
      <c r="E9" s="115"/>
      <c r="F9" s="115"/>
      <c r="G9" s="115"/>
      <c r="H9" s="115"/>
      <c r="I9" s="116"/>
      <c r="J9" s="132" t="s">
        <v>18</v>
      </c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Q9" s="6" t="s">
        <v>84</v>
      </c>
      <c r="AR9" s="6">
        <v>2018</v>
      </c>
      <c r="AT9">
        <f>IF(F11="",0,F11&amp;I11&amp;L11&amp;O11&amp;R11&amp;U11&amp;X11&amp;AA11&amp;AD11&amp;AG11&amp;AJ11&amp;AM11)</f>
        <v>0</v>
      </c>
      <c r="AU9">
        <f>F10</f>
        <v>0</v>
      </c>
      <c r="AV9">
        <f>J7</f>
        <v>0</v>
      </c>
      <c r="AW9">
        <f>IF(OR(AV9="一般男子(5,000円)",AV9="一般女子(5,000円)",AV9="一般男女混合(5,000円)"),5000,IF(OR(AV9="高校男子(3,000円)",AV9="高校女子(3,000円)"),3000,IF(OR(AV9="中学男子(2,000円)",AV9="中学女子(2,000円)",AV9="小学男子(2,000円)",AV9="小学女子(2,000円)"),2000,0)))</f>
        <v>0</v>
      </c>
      <c r="AX9">
        <f>F14</f>
        <v>0</v>
      </c>
      <c r="AY9">
        <f>F13</f>
        <v>0</v>
      </c>
      <c r="AZ9">
        <f>IF(S13="",0,S13&amp;W13)</f>
        <v>0</v>
      </c>
      <c r="BA9">
        <f>R14</f>
        <v>0</v>
      </c>
      <c r="BB9">
        <f>IF(AE13="",0,AE13&amp;AH13&amp;AI13&amp;AL13&amp;AM13)</f>
        <v>0</v>
      </c>
      <c r="BC9">
        <f>L18</f>
        <v>0</v>
      </c>
      <c r="BD9">
        <f>L17</f>
        <v>0</v>
      </c>
      <c r="BE9" s="9" t="e">
        <f>DATE(X18,AA18,AC18)</f>
        <v>#NUM!</v>
      </c>
      <c r="BF9" t="str">
        <f>AA17</f>
        <v>自動入力</v>
      </c>
      <c r="BG9">
        <f>X17</f>
        <v>0</v>
      </c>
      <c r="BH9">
        <f>AD17</f>
        <v>0</v>
      </c>
      <c r="BI9">
        <f>AM17</f>
        <v>0</v>
      </c>
      <c r="BJ9">
        <f>L20</f>
        <v>0</v>
      </c>
      <c r="BK9">
        <f>L19</f>
        <v>0</v>
      </c>
      <c r="BL9" s="9" t="e">
        <f>DATE(X20,AA20,AC20)</f>
        <v>#NUM!</v>
      </c>
      <c r="BM9" t="str">
        <f>AA19</f>
        <v>自動入力</v>
      </c>
      <c r="BN9">
        <f>X19</f>
        <v>0</v>
      </c>
      <c r="BO9">
        <f>AD19</f>
        <v>0</v>
      </c>
      <c r="BP9">
        <f>AM19</f>
        <v>0</v>
      </c>
      <c r="BQ9">
        <f>L22</f>
        <v>0</v>
      </c>
      <c r="BR9">
        <f>L21</f>
        <v>0</v>
      </c>
      <c r="BS9" s="9" t="e">
        <f>DATE(X22,AA22,AC22)</f>
        <v>#NUM!</v>
      </c>
      <c r="BT9" t="str">
        <f>AA21</f>
        <v>自動入力</v>
      </c>
      <c r="BU9">
        <f>X21</f>
        <v>0</v>
      </c>
      <c r="BV9">
        <f>AD21</f>
        <v>0</v>
      </c>
      <c r="BW9">
        <f>AM21</f>
        <v>0</v>
      </c>
      <c r="BX9">
        <f>L24</f>
        <v>0</v>
      </c>
      <c r="BY9">
        <f>L23</f>
        <v>0</v>
      </c>
      <c r="BZ9" s="9" t="e">
        <f>DATE(X24,AA24,AC24)</f>
        <v>#NUM!</v>
      </c>
      <c r="CA9" t="str">
        <f>AA23</f>
        <v>自動入力</v>
      </c>
      <c r="CB9">
        <f>X23</f>
        <v>0</v>
      </c>
      <c r="CC9">
        <f>AD23</f>
        <v>0</v>
      </c>
      <c r="CD9">
        <f>AM23</f>
        <v>0</v>
      </c>
      <c r="CE9">
        <f>L26</f>
        <v>0</v>
      </c>
      <c r="CF9">
        <f>L25</f>
        <v>0</v>
      </c>
      <c r="CG9" s="9" t="e">
        <f>DATE(X26,AA26,AC26)</f>
        <v>#NUM!</v>
      </c>
      <c r="CH9" t="str">
        <f>AA25</f>
        <v>自動入力</v>
      </c>
      <c r="CI9">
        <f>X25</f>
        <v>0</v>
      </c>
      <c r="CJ9">
        <f>AD25</f>
        <v>0</v>
      </c>
      <c r="CK9">
        <f>AM25</f>
        <v>0</v>
      </c>
      <c r="CL9">
        <f>L28</f>
        <v>0</v>
      </c>
      <c r="CM9">
        <f>L27</f>
        <v>0</v>
      </c>
      <c r="CN9" s="9" t="e">
        <f>DATE(X28,AA28,AC28)</f>
        <v>#NUM!</v>
      </c>
      <c r="CO9" t="str">
        <f>AA27</f>
        <v>自動入力</v>
      </c>
      <c r="CP9">
        <f>X27</f>
        <v>0</v>
      </c>
      <c r="CQ9">
        <f>AD27</f>
        <v>0</v>
      </c>
    </row>
    <row r="10" spans="2:95" ht="18.75" customHeight="1">
      <c r="B10" s="90" t="s">
        <v>8</v>
      </c>
      <c r="C10" s="91"/>
      <c r="D10" s="91"/>
      <c r="E10" s="92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Q10" s="6" t="s">
        <v>85</v>
      </c>
      <c r="AR10" s="6">
        <v>2017</v>
      </c>
    </row>
    <row r="11" spans="2:95" ht="37.5" customHeight="1">
      <c r="B11" s="111" t="s">
        <v>6</v>
      </c>
      <c r="C11" s="112"/>
      <c r="D11" s="112"/>
      <c r="E11" s="113"/>
      <c r="F11" s="99"/>
      <c r="G11" s="100"/>
      <c r="H11" s="101"/>
      <c r="I11" s="102"/>
      <c r="J11" s="100"/>
      <c r="K11" s="101"/>
      <c r="L11" s="102"/>
      <c r="M11" s="100"/>
      <c r="N11" s="101"/>
      <c r="O11" s="102"/>
      <c r="P11" s="100"/>
      <c r="Q11" s="101"/>
      <c r="R11" s="102"/>
      <c r="S11" s="100"/>
      <c r="T11" s="101"/>
      <c r="U11" s="102"/>
      <c r="V11" s="100"/>
      <c r="W11" s="101"/>
      <c r="X11" s="102"/>
      <c r="Y11" s="100"/>
      <c r="Z11" s="101"/>
      <c r="AA11" s="102"/>
      <c r="AB11" s="100"/>
      <c r="AC11" s="101"/>
      <c r="AD11" s="102"/>
      <c r="AE11" s="100"/>
      <c r="AF11" s="101"/>
      <c r="AG11" s="102"/>
      <c r="AH11" s="100"/>
      <c r="AI11" s="101"/>
      <c r="AJ11" s="102"/>
      <c r="AK11" s="100"/>
      <c r="AL11" s="101"/>
      <c r="AM11" s="102"/>
      <c r="AN11" s="100"/>
      <c r="AO11" s="117"/>
      <c r="AQ11" s="6" t="s">
        <v>86</v>
      </c>
      <c r="AR11" s="6">
        <v>2016</v>
      </c>
    </row>
    <row r="12" spans="2:95" ht="18.75" customHeight="1">
      <c r="B12" s="71" t="s">
        <v>1</v>
      </c>
      <c r="C12" s="72"/>
      <c r="D12" s="72"/>
      <c r="E12" s="73"/>
      <c r="F12" s="65" t="s">
        <v>13</v>
      </c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  <c r="R12" s="65" t="s">
        <v>17</v>
      </c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7"/>
      <c r="AQ12" s="6" t="s">
        <v>87</v>
      </c>
      <c r="AR12" s="6">
        <v>2015</v>
      </c>
    </row>
    <row r="13" spans="2:95" ht="18.75" customHeight="1">
      <c r="B13" s="74"/>
      <c r="C13" s="75"/>
      <c r="D13" s="75"/>
      <c r="E13" s="76"/>
      <c r="F13" s="84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6"/>
      <c r="R13" s="5" t="s">
        <v>3</v>
      </c>
      <c r="S13" s="33"/>
      <c r="T13" s="33"/>
      <c r="U13" s="33"/>
      <c r="V13" s="4" t="s">
        <v>11</v>
      </c>
      <c r="W13" s="96"/>
      <c r="X13" s="97"/>
      <c r="Y13" s="97"/>
      <c r="Z13" s="98"/>
      <c r="AA13" s="65" t="s">
        <v>10</v>
      </c>
      <c r="AB13" s="66"/>
      <c r="AC13" s="66"/>
      <c r="AD13" s="67"/>
      <c r="AE13" s="93"/>
      <c r="AF13" s="94"/>
      <c r="AG13" s="94"/>
      <c r="AH13" s="4" t="s">
        <v>11</v>
      </c>
      <c r="AI13" s="94"/>
      <c r="AJ13" s="94"/>
      <c r="AK13" s="94"/>
      <c r="AL13" s="4" t="s">
        <v>11</v>
      </c>
      <c r="AM13" s="33"/>
      <c r="AN13" s="33"/>
      <c r="AO13" s="95"/>
      <c r="AQ13" s="6" t="s">
        <v>88</v>
      </c>
      <c r="AR13" s="6">
        <v>2014</v>
      </c>
    </row>
    <row r="14" spans="2:95" ht="30" customHeight="1">
      <c r="B14" s="74"/>
      <c r="C14" s="75"/>
      <c r="D14" s="75"/>
      <c r="E14" s="76"/>
      <c r="F14" s="87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9"/>
      <c r="R14" s="129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1"/>
      <c r="AQ14" s="6" t="s">
        <v>89</v>
      </c>
      <c r="AR14" s="6">
        <v>2013</v>
      </c>
    </row>
    <row r="15" spans="2:95" ht="18.75" customHeight="1">
      <c r="B15" s="38" t="s">
        <v>0</v>
      </c>
      <c r="C15" s="38"/>
      <c r="D15" s="38"/>
      <c r="E15" s="38"/>
      <c r="F15" s="109" t="s">
        <v>80</v>
      </c>
      <c r="G15" s="109"/>
      <c r="H15" s="109"/>
      <c r="I15" s="109"/>
      <c r="J15" s="109"/>
      <c r="K15" s="109"/>
      <c r="L15" s="72" t="s">
        <v>13</v>
      </c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65" t="s">
        <v>2</v>
      </c>
      <c r="Y15" s="66"/>
      <c r="Z15" s="67"/>
      <c r="AA15" s="68" t="s">
        <v>12</v>
      </c>
      <c r="AB15" s="69"/>
      <c r="AC15" s="70"/>
      <c r="AD15" s="59" t="s">
        <v>14</v>
      </c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Q15" s="6" t="s">
        <v>90</v>
      </c>
      <c r="AR15" s="6">
        <v>2012</v>
      </c>
    </row>
    <row r="16" spans="2:95" ht="18.75" customHeight="1">
      <c r="B16" s="38"/>
      <c r="C16" s="38"/>
      <c r="D16" s="38"/>
      <c r="E16" s="38"/>
      <c r="F16" s="109"/>
      <c r="G16" s="109"/>
      <c r="H16" s="109"/>
      <c r="I16" s="109"/>
      <c r="J16" s="109"/>
      <c r="K16" s="109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65" t="s">
        <v>78</v>
      </c>
      <c r="Y16" s="66"/>
      <c r="Z16" s="66"/>
      <c r="AA16" s="66"/>
      <c r="AB16" s="66"/>
      <c r="AC16" s="67"/>
      <c r="AD16" s="38" t="s">
        <v>4</v>
      </c>
      <c r="AE16" s="38"/>
      <c r="AF16" s="38"/>
      <c r="AG16" s="38"/>
      <c r="AH16" s="38"/>
      <c r="AI16" s="38"/>
      <c r="AJ16" s="38"/>
      <c r="AK16" s="38"/>
      <c r="AL16" s="38"/>
      <c r="AM16" s="38" t="s">
        <v>5</v>
      </c>
      <c r="AN16" s="38"/>
      <c r="AO16" s="38"/>
      <c r="AQ16" s="6"/>
      <c r="AR16" s="6">
        <v>2011</v>
      </c>
    </row>
    <row r="17" spans="2:44" ht="18.75" customHeight="1">
      <c r="B17" s="38"/>
      <c r="C17" s="38"/>
      <c r="D17" s="38"/>
      <c r="E17" s="38"/>
      <c r="F17" s="35" t="s">
        <v>94</v>
      </c>
      <c r="G17" s="35"/>
      <c r="H17" s="35"/>
      <c r="I17" s="35"/>
      <c r="J17" s="35"/>
      <c r="K17" s="35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26"/>
      <c r="Y17" s="27"/>
      <c r="Z17" s="28"/>
      <c r="AA17" s="29" t="str">
        <f>IFERROR(ROUNDDOWN(YEARFRAC(DATE(X18,AA18,AC18),$AQ$5,1),0),"自動入力")</f>
        <v>自動入力</v>
      </c>
      <c r="AB17" s="30"/>
      <c r="AC17" s="31"/>
      <c r="AD17" s="60"/>
      <c r="AE17" s="61"/>
      <c r="AF17" s="61"/>
      <c r="AG17" s="61"/>
      <c r="AH17" s="61"/>
      <c r="AI17" s="61"/>
      <c r="AJ17" s="61"/>
      <c r="AK17" s="61"/>
      <c r="AL17" s="62"/>
      <c r="AM17" s="60"/>
      <c r="AN17" s="61"/>
      <c r="AO17" s="62"/>
      <c r="AR17" s="6">
        <v>2010</v>
      </c>
    </row>
    <row r="18" spans="2:44" ht="30" customHeight="1">
      <c r="B18" s="38"/>
      <c r="C18" s="38"/>
      <c r="D18" s="38"/>
      <c r="E18" s="38"/>
      <c r="F18" s="35"/>
      <c r="G18" s="35"/>
      <c r="H18" s="35"/>
      <c r="I18" s="35"/>
      <c r="J18" s="35"/>
      <c r="K18" s="35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32"/>
      <c r="Y18" s="33"/>
      <c r="Z18" s="12" t="s">
        <v>91</v>
      </c>
      <c r="AA18" s="7"/>
      <c r="AB18" s="12" t="s">
        <v>91</v>
      </c>
      <c r="AC18" s="8"/>
      <c r="AD18" s="63"/>
      <c r="AE18" s="43"/>
      <c r="AF18" s="43"/>
      <c r="AG18" s="43"/>
      <c r="AH18" s="43"/>
      <c r="AI18" s="43"/>
      <c r="AJ18" s="43"/>
      <c r="AK18" s="43"/>
      <c r="AL18" s="64"/>
      <c r="AM18" s="63"/>
      <c r="AN18" s="43"/>
      <c r="AO18" s="64"/>
      <c r="AR18" s="6">
        <v>2009</v>
      </c>
    </row>
    <row r="19" spans="2:44" ht="18.75" customHeight="1">
      <c r="B19" s="38"/>
      <c r="C19" s="38"/>
      <c r="D19" s="38"/>
      <c r="E19" s="38"/>
      <c r="F19" s="35" t="s">
        <v>95</v>
      </c>
      <c r="G19" s="35"/>
      <c r="H19" s="35"/>
      <c r="I19" s="35"/>
      <c r="J19" s="35"/>
      <c r="K19" s="35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26"/>
      <c r="Y19" s="27"/>
      <c r="Z19" s="28"/>
      <c r="AA19" s="29" t="str">
        <f>IFERROR(ROUNDDOWN(YEARFRAC(DATE(X20,AA20,AC20),$AQ$5,1),0),"自動入力")</f>
        <v>自動入力</v>
      </c>
      <c r="AB19" s="30"/>
      <c r="AC19" s="31"/>
      <c r="AD19" s="60"/>
      <c r="AE19" s="61"/>
      <c r="AF19" s="61"/>
      <c r="AG19" s="61"/>
      <c r="AH19" s="61"/>
      <c r="AI19" s="61"/>
      <c r="AJ19" s="61"/>
      <c r="AK19" s="61"/>
      <c r="AL19" s="62"/>
      <c r="AM19" s="60"/>
      <c r="AN19" s="61"/>
      <c r="AO19" s="62"/>
      <c r="AR19" s="6">
        <v>2008</v>
      </c>
    </row>
    <row r="20" spans="2:44" ht="30" customHeight="1">
      <c r="B20" s="38"/>
      <c r="C20" s="38"/>
      <c r="D20" s="38"/>
      <c r="E20" s="38"/>
      <c r="F20" s="35"/>
      <c r="G20" s="35"/>
      <c r="H20" s="35"/>
      <c r="I20" s="35"/>
      <c r="J20" s="35"/>
      <c r="K20" s="35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32"/>
      <c r="Y20" s="33"/>
      <c r="Z20" s="12" t="s">
        <v>79</v>
      </c>
      <c r="AA20" s="7"/>
      <c r="AB20" s="12" t="s">
        <v>79</v>
      </c>
      <c r="AC20" s="8"/>
      <c r="AD20" s="63"/>
      <c r="AE20" s="43"/>
      <c r="AF20" s="43"/>
      <c r="AG20" s="43"/>
      <c r="AH20" s="43"/>
      <c r="AI20" s="43"/>
      <c r="AJ20" s="43"/>
      <c r="AK20" s="43"/>
      <c r="AL20" s="64"/>
      <c r="AM20" s="63"/>
      <c r="AN20" s="43"/>
      <c r="AO20" s="64"/>
      <c r="AR20" s="6">
        <v>2007</v>
      </c>
    </row>
    <row r="21" spans="2:44" ht="18.75" customHeight="1">
      <c r="B21" s="38"/>
      <c r="C21" s="38"/>
      <c r="D21" s="38"/>
      <c r="E21" s="38"/>
      <c r="F21" s="35" t="s">
        <v>96</v>
      </c>
      <c r="G21" s="35"/>
      <c r="H21" s="35"/>
      <c r="I21" s="35"/>
      <c r="J21" s="35"/>
      <c r="K21" s="35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26"/>
      <c r="Y21" s="27"/>
      <c r="Z21" s="28"/>
      <c r="AA21" s="29" t="str">
        <f>IFERROR(ROUNDDOWN(YEARFRAC(DATE(X22,AA22,AC22),$AQ$5,1),0),"自動入力")</f>
        <v>自動入力</v>
      </c>
      <c r="AB21" s="30"/>
      <c r="AC21" s="31"/>
      <c r="AD21" s="60"/>
      <c r="AE21" s="61"/>
      <c r="AF21" s="61"/>
      <c r="AG21" s="61"/>
      <c r="AH21" s="61"/>
      <c r="AI21" s="61"/>
      <c r="AJ21" s="61"/>
      <c r="AK21" s="61"/>
      <c r="AL21" s="62"/>
      <c r="AM21" s="60"/>
      <c r="AN21" s="61"/>
      <c r="AO21" s="62"/>
      <c r="AR21" s="6">
        <v>2006</v>
      </c>
    </row>
    <row r="22" spans="2:44" ht="30" customHeight="1">
      <c r="B22" s="38"/>
      <c r="C22" s="38"/>
      <c r="D22" s="38"/>
      <c r="E22" s="38"/>
      <c r="F22" s="35"/>
      <c r="G22" s="35"/>
      <c r="H22" s="35"/>
      <c r="I22" s="35"/>
      <c r="J22" s="35"/>
      <c r="K22" s="35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32"/>
      <c r="Y22" s="33"/>
      <c r="Z22" s="12" t="s">
        <v>79</v>
      </c>
      <c r="AA22" s="7"/>
      <c r="AB22" s="12" t="s">
        <v>79</v>
      </c>
      <c r="AC22" s="8"/>
      <c r="AD22" s="63"/>
      <c r="AE22" s="43"/>
      <c r="AF22" s="43"/>
      <c r="AG22" s="43"/>
      <c r="AH22" s="43"/>
      <c r="AI22" s="43"/>
      <c r="AJ22" s="43"/>
      <c r="AK22" s="43"/>
      <c r="AL22" s="64"/>
      <c r="AM22" s="63"/>
      <c r="AN22" s="43"/>
      <c r="AO22" s="64"/>
      <c r="AR22" s="6">
        <v>2005</v>
      </c>
    </row>
    <row r="23" spans="2:44" ht="18.75" customHeight="1">
      <c r="B23" s="38"/>
      <c r="C23" s="38"/>
      <c r="D23" s="38"/>
      <c r="E23" s="38"/>
      <c r="F23" s="35" t="s">
        <v>97</v>
      </c>
      <c r="G23" s="35"/>
      <c r="H23" s="35"/>
      <c r="I23" s="35"/>
      <c r="J23" s="35"/>
      <c r="K23" s="35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26"/>
      <c r="Y23" s="27"/>
      <c r="Z23" s="28"/>
      <c r="AA23" s="29" t="str">
        <f>IFERROR(ROUNDDOWN(YEARFRAC(DATE(X24,AA24,AC24),$AQ$5,1),0),"自動入力")</f>
        <v>自動入力</v>
      </c>
      <c r="AB23" s="30"/>
      <c r="AC23" s="31"/>
      <c r="AD23" s="60"/>
      <c r="AE23" s="61"/>
      <c r="AF23" s="61"/>
      <c r="AG23" s="61"/>
      <c r="AH23" s="61"/>
      <c r="AI23" s="61"/>
      <c r="AJ23" s="61"/>
      <c r="AK23" s="61"/>
      <c r="AL23" s="62"/>
      <c r="AM23" s="60"/>
      <c r="AN23" s="61"/>
      <c r="AO23" s="62"/>
      <c r="AR23" s="6">
        <v>2004</v>
      </c>
    </row>
    <row r="24" spans="2:44" ht="30" customHeight="1" thickBot="1">
      <c r="B24" s="38"/>
      <c r="C24" s="38"/>
      <c r="D24" s="38"/>
      <c r="E24" s="38"/>
      <c r="F24" s="39"/>
      <c r="G24" s="39"/>
      <c r="H24" s="39"/>
      <c r="I24" s="39"/>
      <c r="J24" s="39"/>
      <c r="K24" s="39"/>
      <c r="L24" s="40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2"/>
      <c r="X24" s="47"/>
      <c r="Y24" s="48"/>
      <c r="Z24" s="13" t="s">
        <v>79</v>
      </c>
      <c r="AA24" s="10"/>
      <c r="AB24" s="13" t="s">
        <v>79</v>
      </c>
      <c r="AC24" s="11"/>
      <c r="AD24" s="103"/>
      <c r="AE24" s="104"/>
      <c r="AF24" s="104"/>
      <c r="AG24" s="104"/>
      <c r="AH24" s="104"/>
      <c r="AI24" s="104"/>
      <c r="AJ24" s="104"/>
      <c r="AK24" s="104"/>
      <c r="AL24" s="105"/>
      <c r="AM24" s="103"/>
      <c r="AN24" s="104"/>
      <c r="AO24" s="105"/>
      <c r="AR24" s="6">
        <v>2003</v>
      </c>
    </row>
    <row r="25" spans="2:44" ht="18.75" customHeight="1" thickTop="1">
      <c r="B25" s="38"/>
      <c r="C25" s="38"/>
      <c r="D25" s="38"/>
      <c r="E25" s="38"/>
      <c r="F25" s="44" t="s">
        <v>15</v>
      </c>
      <c r="G25" s="45"/>
      <c r="H25" s="45"/>
      <c r="I25" s="45"/>
      <c r="J25" s="45"/>
      <c r="K25" s="45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20"/>
      <c r="Y25" s="21"/>
      <c r="Z25" s="22"/>
      <c r="AA25" s="23" t="str">
        <f>IFERROR(ROUNDDOWN(YEARFRAC(DATE(X26,AA26,AC26),$AQ$5,1),0),"自動入力")</f>
        <v>自動入力</v>
      </c>
      <c r="AB25" s="24"/>
      <c r="AC25" s="25"/>
      <c r="AD25" s="63"/>
      <c r="AE25" s="43"/>
      <c r="AF25" s="43"/>
      <c r="AG25" s="43"/>
      <c r="AH25" s="43"/>
      <c r="AI25" s="43"/>
      <c r="AJ25" s="43"/>
      <c r="AK25" s="43"/>
      <c r="AL25" s="64"/>
      <c r="AM25" s="63"/>
      <c r="AN25" s="43"/>
      <c r="AO25" s="64"/>
      <c r="AR25" s="6">
        <v>2002</v>
      </c>
    </row>
    <row r="26" spans="2:44" ht="30" customHeight="1">
      <c r="B26" s="38"/>
      <c r="C26" s="38"/>
      <c r="D26" s="38"/>
      <c r="E26" s="38"/>
      <c r="F26" s="35"/>
      <c r="G26" s="35"/>
      <c r="H26" s="35"/>
      <c r="I26" s="35"/>
      <c r="J26" s="35"/>
      <c r="K26" s="35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32"/>
      <c r="Y26" s="33"/>
      <c r="Z26" s="12" t="s">
        <v>79</v>
      </c>
      <c r="AA26" s="7"/>
      <c r="AB26" s="12" t="s">
        <v>79</v>
      </c>
      <c r="AC26" s="8"/>
      <c r="AD26" s="63"/>
      <c r="AE26" s="43"/>
      <c r="AF26" s="43"/>
      <c r="AG26" s="43"/>
      <c r="AH26" s="43"/>
      <c r="AI26" s="43"/>
      <c r="AJ26" s="43"/>
      <c r="AK26" s="43"/>
      <c r="AL26" s="64"/>
      <c r="AM26" s="63"/>
      <c r="AN26" s="43"/>
      <c r="AO26" s="64"/>
      <c r="AR26" s="6">
        <v>2001</v>
      </c>
    </row>
    <row r="27" spans="2:44" ht="18.75" customHeight="1">
      <c r="B27" s="38"/>
      <c r="C27" s="38"/>
      <c r="D27" s="38"/>
      <c r="E27" s="38"/>
      <c r="F27" s="34" t="s">
        <v>16</v>
      </c>
      <c r="G27" s="35"/>
      <c r="H27" s="35"/>
      <c r="I27" s="35"/>
      <c r="J27" s="35"/>
      <c r="K27" s="35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26"/>
      <c r="Y27" s="27"/>
      <c r="Z27" s="28"/>
      <c r="AA27" s="29" t="str">
        <f>IFERROR(ROUNDDOWN(YEARFRAC(DATE(X28,AA28,AC28),$AQ$5,1),0),"自動入力")</f>
        <v>自動入力</v>
      </c>
      <c r="AB27" s="30"/>
      <c r="AC27" s="31"/>
      <c r="AD27" s="60"/>
      <c r="AE27" s="61"/>
      <c r="AF27" s="61"/>
      <c r="AG27" s="61"/>
      <c r="AH27" s="61"/>
      <c r="AI27" s="61"/>
      <c r="AJ27" s="61"/>
      <c r="AK27" s="61"/>
      <c r="AL27" s="62"/>
      <c r="AM27" s="60"/>
      <c r="AN27" s="61"/>
      <c r="AO27" s="62"/>
      <c r="AR27" s="6">
        <v>2000</v>
      </c>
    </row>
    <row r="28" spans="2:44" ht="30" customHeight="1">
      <c r="B28" s="38"/>
      <c r="C28" s="38"/>
      <c r="D28" s="38"/>
      <c r="E28" s="38"/>
      <c r="F28" s="35"/>
      <c r="G28" s="35"/>
      <c r="H28" s="35"/>
      <c r="I28" s="35"/>
      <c r="J28" s="35"/>
      <c r="K28" s="35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2"/>
      <c r="Y28" s="33"/>
      <c r="Z28" s="12" t="s">
        <v>79</v>
      </c>
      <c r="AA28" s="7"/>
      <c r="AB28" s="12" t="s">
        <v>79</v>
      </c>
      <c r="AC28" s="8"/>
      <c r="AD28" s="106"/>
      <c r="AE28" s="37"/>
      <c r="AF28" s="37"/>
      <c r="AG28" s="37"/>
      <c r="AH28" s="37"/>
      <c r="AI28" s="37"/>
      <c r="AJ28" s="37"/>
      <c r="AK28" s="37"/>
      <c r="AL28" s="107"/>
      <c r="AM28" s="106"/>
      <c r="AN28" s="37"/>
      <c r="AO28" s="107"/>
      <c r="AR28" s="6">
        <v>1999</v>
      </c>
    </row>
    <row r="29" spans="2:44" ht="18.75" customHeight="1">
      <c r="AR29" s="6">
        <v>1998</v>
      </c>
    </row>
    <row r="30" spans="2:44" ht="18.75" customHeight="1">
      <c r="AR30" s="6">
        <v>1997</v>
      </c>
    </row>
    <row r="31" spans="2:44" ht="18.75" customHeight="1">
      <c r="C31" s="1"/>
      <c r="D31" s="1"/>
      <c r="E31" s="1"/>
      <c r="F31" s="1"/>
      <c r="G31" s="1"/>
      <c r="H31" s="1"/>
      <c r="AR31" s="6">
        <v>1996</v>
      </c>
    </row>
    <row r="32" spans="2:44" ht="18.75" customHeight="1">
      <c r="C32" s="1"/>
      <c r="D32" s="1"/>
      <c r="E32" s="1"/>
      <c r="F32" s="1"/>
      <c r="G32" s="1"/>
      <c r="H32" s="1"/>
      <c r="AR32" s="6">
        <v>1995</v>
      </c>
    </row>
    <row r="33" spans="3:44" ht="18.75" customHeight="1">
      <c r="C33" s="1"/>
      <c r="D33" s="1"/>
      <c r="E33" s="1"/>
      <c r="F33" s="1"/>
      <c r="G33" s="1"/>
      <c r="H33" s="1"/>
      <c r="AR33" s="6">
        <v>1994</v>
      </c>
    </row>
    <row r="34" spans="3:44" ht="18.75" customHeight="1">
      <c r="C34" s="1"/>
      <c r="D34" s="1"/>
      <c r="E34" s="1"/>
      <c r="F34" s="1"/>
      <c r="G34" s="1"/>
      <c r="H34" s="1"/>
      <c r="AR34" s="6">
        <v>1993</v>
      </c>
    </row>
    <row r="35" spans="3:44" ht="18.75" customHeight="1">
      <c r="C35" s="1"/>
      <c r="D35" s="1"/>
      <c r="E35" s="1"/>
      <c r="F35" s="1"/>
      <c r="G35" s="1"/>
      <c r="H35" s="1"/>
      <c r="AR35" s="6">
        <v>1992</v>
      </c>
    </row>
    <row r="36" spans="3:44" ht="18.75" customHeight="1">
      <c r="C36" s="1"/>
      <c r="D36" s="1"/>
      <c r="E36" s="1"/>
      <c r="F36" s="1"/>
      <c r="G36" s="1"/>
      <c r="H36" s="1"/>
      <c r="AR36" s="6">
        <v>1991</v>
      </c>
    </row>
    <row r="37" spans="3:44" ht="18.75" customHeight="1">
      <c r="C37" s="1"/>
      <c r="D37" s="1"/>
      <c r="E37" s="1"/>
      <c r="F37" s="1"/>
      <c r="G37" s="1"/>
      <c r="H37" s="1"/>
      <c r="AR37" s="6">
        <v>1990</v>
      </c>
    </row>
    <row r="38" spans="3:44" ht="18.75" customHeight="1">
      <c r="C38" s="1"/>
      <c r="D38" s="1"/>
      <c r="E38" s="1"/>
      <c r="F38" s="1"/>
      <c r="G38" s="1"/>
      <c r="H38" s="1"/>
      <c r="AR38" s="6">
        <v>1989</v>
      </c>
    </row>
    <row r="39" spans="3:44" ht="18.75" customHeight="1">
      <c r="C39" s="1"/>
      <c r="D39" s="1"/>
      <c r="E39" s="1"/>
      <c r="F39" s="1"/>
      <c r="G39" s="1"/>
      <c r="H39" s="1"/>
      <c r="AR39" s="6">
        <v>1988</v>
      </c>
    </row>
    <row r="40" spans="3:44" ht="18.75" customHeight="1">
      <c r="C40" s="1"/>
      <c r="D40" s="1"/>
      <c r="E40" s="1"/>
      <c r="F40" s="1"/>
      <c r="G40" s="1"/>
      <c r="H40" s="1"/>
      <c r="AR40" s="6">
        <v>1987</v>
      </c>
    </row>
    <row r="41" spans="3:44" ht="18.75" customHeight="1">
      <c r="C41" s="1"/>
      <c r="D41" s="1"/>
      <c r="E41" s="1"/>
      <c r="F41" s="1"/>
      <c r="G41" s="1"/>
      <c r="H41" s="1"/>
      <c r="AR41" s="6">
        <v>1986</v>
      </c>
    </row>
    <row r="42" spans="3:44" ht="18.75" customHeight="1">
      <c r="C42" s="1"/>
      <c r="D42" s="1"/>
      <c r="E42" s="1"/>
      <c r="F42" s="1"/>
      <c r="G42" s="1"/>
      <c r="H42" s="1"/>
      <c r="AR42" s="6">
        <v>1985</v>
      </c>
    </row>
    <row r="43" spans="3:44" ht="18.75" customHeight="1">
      <c r="C43" s="1"/>
      <c r="D43" s="1"/>
      <c r="E43" s="1"/>
      <c r="F43" s="1"/>
      <c r="G43" s="1"/>
      <c r="H43" s="1"/>
      <c r="AR43" s="6">
        <v>1984</v>
      </c>
    </row>
    <row r="44" spans="3:44" ht="18.75" customHeight="1">
      <c r="C44" s="1"/>
      <c r="D44" s="1"/>
      <c r="E44" s="1"/>
      <c r="F44" s="1"/>
      <c r="G44" s="1"/>
      <c r="H44" s="1"/>
      <c r="AR44" s="6">
        <v>1983</v>
      </c>
    </row>
    <row r="45" spans="3:44" ht="18.75" customHeight="1">
      <c r="C45" s="1"/>
      <c r="D45" s="1"/>
      <c r="E45" s="1"/>
      <c r="F45" s="1"/>
      <c r="G45" s="1"/>
      <c r="H45" s="1"/>
      <c r="AR45" s="6">
        <v>1982</v>
      </c>
    </row>
    <row r="46" spans="3:44" ht="18.75" customHeight="1">
      <c r="C46" s="1"/>
      <c r="D46" s="1"/>
      <c r="E46" s="1"/>
      <c r="F46" s="1"/>
      <c r="G46" s="1"/>
      <c r="H46" s="1"/>
      <c r="AR46" s="6">
        <v>1981</v>
      </c>
    </row>
    <row r="47" spans="3:44" ht="18.75" customHeight="1">
      <c r="C47" s="1"/>
      <c r="D47" s="1"/>
      <c r="E47" s="1"/>
      <c r="F47" s="1"/>
      <c r="G47" s="1"/>
      <c r="H47" s="1"/>
      <c r="AR47" s="6">
        <v>1980</v>
      </c>
    </row>
    <row r="48" spans="3:44" ht="18.75" customHeight="1">
      <c r="AR48" s="6">
        <v>1979</v>
      </c>
    </row>
    <row r="49" spans="44:44" ht="18.75" customHeight="1">
      <c r="AR49" s="6">
        <v>1978</v>
      </c>
    </row>
    <row r="50" spans="44:44" ht="18.75" customHeight="1">
      <c r="AR50" s="6">
        <v>1977</v>
      </c>
    </row>
    <row r="51" spans="44:44" ht="18.75" customHeight="1">
      <c r="AR51" s="6">
        <v>1976</v>
      </c>
    </row>
    <row r="52" spans="44:44" ht="18.75" customHeight="1">
      <c r="AR52" s="6">
        <v>1975</v>
      </c>
    </row>
    <row r="53" spans="44:44" ht="18.75" customHeight="1">
      <c r="AR53" s="6">
        <v>1974</v>
      </c>
    </row>
    <row r="54" spans="44:44" ht="18.75" customHeight="1">
      <c r="AR54" s="6">
        <v>1973</v>
      </c>
    </row>
    <row r="55" spans="44:44" ht="18.75" customHeight="1">
      <c r="AR55" s="6">
        <v>1972</v>
      </c>
    </row>
    <row r="56" spans="44:44" ht="18.75" customHeight="1">
      <c r="AR56" s="6">
        <v>1971</v>
      </c>
    </row>
    <row r="57" spans="44:44" ht="18.75" customHeight="1">
      <c r="AR57" s="6">
        <v>1970</v>
      </c>
    </row>
    <row r="58" spans="44:44" ht="18.75" customHeight="1">
      <c r="AR58" s="6">
        <v>1969</v>
      </c>
    </row>
    <row r="59" spans="44:44" ht="18.75" customHeight="1">
      <c r="AR59" s="6">
        <v>1968</v>
      </c>
    </row>
    <row r="60" spans="44:44" ht="18.75" customHeight="1">
      <c r="AR60" s="6">
        <v>1967</v>
      </c>
    </row>
    <row r="61" spans="44:44" ht="18.75" customHeight="1">
      <c r="AR61" s="6">
        <v>1966</v>
      </c>
    </row>
    <row r="62" spans="44:44" ht="18.75" customHeight="1">
      <c r="AR62" s="6">
        <v>1965</v>
      </c>
    </row>
    <row r="63" spans="44:44" ht="18.75" customHeight="1">
      <c r="AR63" s="6">
        <v>1964</v>
      </c>
    </row>
    <row r="64" spans="44:44" ht="18.75" customHeight="1">
      <c r="AR64" s="6">
        <v>1963</v>
      </c>
    </row>
    <row r="65" spans="44:44" ht="18.75" customHeight="1">
      <c r="AR65" s="6">
        <v>1962</v>
      </c>
    </row>
    <row r="66" spans="44:44" ht="18.75" customHeight="1">
      <c r="AR66" s="6">
        <v>1961</v>
      </c>
    </row>
    <row r="67" spans="44:44" ht="18.75" customHeight="1">
      <c r="AR67" s="6">
        <v>1960</v>
      </c>
    </row>
    <row r="68" spans="44:44" ht="18.75" customHeight="1">
      <c r="AR68" s="6">
        <v>1959</v>
      </c>
    </row>
    <row r="69" spans="44:44" ht="18.75" customHeight="1">
      <c r="AR69" s="6">
        <v>1958</v>
      </c>
    </row>
    <row r="70" spans="44:44" ht="18.75" customHeight="1">
      <c r="AR70" s="6">
        <v>1957</v>
      </c>
    </row>
    <row r="71" spans="44:44" ht="18.75" customHeight="1">
      <c r="AR71" s="6">
        <v>1956</v>
      </c>
    </row>
    <row r="72" spans="44:44" ht="18.75" customHeight="1">
      <c r="AR72" s="6">
        <v>1955</v>
      </c>
    </row>
    <row r="73" spans="44:44" ht="18.75" customHeight="1">
      <c r="AR73" s="6">
        <v>1954</v>
      </c>
    </row>
    <row r="74" spans="44:44" ht="18.75" customHeight="1">
      <c r="AR74" s="6">
        <v>1953</v>
      </c>
    </row>
    <row r="75" spans="44:44" ht="18.75" customHeight="1">
      <c r="AR75" s="6">
        <v>1952</v>
      </c>
    </row>
    <row r="76" spans="44:44" ht="18.75" customHeight="1">
      <c r="AR76" s="6">
        <v>1951</v>
      </c>
    </row>
    <row r="77" spans="44:44" ht="18.75" customHeight="1">
      <c r="AR77" s="6">
        <v>1950</v>
      </c>
    </row>
    <row r="78" spans="44:44" ht="18.75" customHeight="1">
      <c r="AR78" s="6">
        <v>1949</v>
      </c>
    </row>
    <row r="79" spans="44:44" ht="18.75" customHeight="1">
      <c r="AR79" s="6">
        <v>1948</v>
      </c>
    </row>
    <row r="80" spans="44:44" ht="18.75" customHeight="1">
      <c r="AR80" s="6">
        <v>1947</v>
      </c>
    </row>
    <row r="81" spans="44:44" ht="18.75" customHeight="1">
      <c r="AR81" s="6">
        <v>1946</v>
      </c>
    </row>
    <row r="82" spans="44:44" ht="18.75" customHeight="1">
      <c r="AR82" s="6">
        <v>1945</v>
      </c>
    </row>
    <row r="83" spans="44:44" ht="18.75" customHeight="1">
      <c r="AR83" s="6">
        <v>1944</v>
      </c>
    </row>
    <row r="84" spans="44:44" ht="18.75" customHeight="1">
      <c r="AR84" s="6">
        <v>1943</v>
      </c>
    </row>
    <row r="85" spans="44:44" ht="18.75" customHeight="1">
      <c r="AR85" s="6">
        <v>1942</v>
      </c>
    </row>
    <row r="86" spans="44:44" ht="18.75" customHeight="1">
      <c r="AR86" s="6">
        <v>1941</v>
      </c>
    </row>
    <row r="87" spans="44:44" ht="18.75" customHeight="1">
      <c r="AR87" s="6">
        <v>1940</v>
      </c>
    </row>
    <row r="88" spans="44:44" ht="18.75" customHeight="1">
      <c r="AR88" s="6">
        <v>1939</v>
      </c>
    </row>
    <row r="89" spans="44:44" ht="18.75" customHeight="1">
      <c r="AR89" s="6">
        <v>1938</v>
      </c>
    </row>
    <row r="90" spans="44:44" ht="18.75" customHeight="1">
      <c r="AR90" s="6">
        <v>1937</v>
      </c>
    </row>
    <row r="91" spans="44:44" ht="18.75" customHeight="1">
      <c r="AR91" s="6">
        <v>1936</v>
      </c>
    </row>
    <row r="92" spans="44:44" ht="18.75" customHeight="1">
      <c r="AR92" s="6">
        <v>1935</v>
      </c>
    </row>
    <row r="93" spans="44:44" ht="18.75" customHeight="1">
      <c r="AR93" s="6">
        <v>1934</v>
      </c>
    </row>
    <row r="94" spans="44:44" ht="18.75" customHeight="1">
      <c r="AR94" s="6">
        <v>1933</v>
      </c>
    </row>
    <row r="95" spans="44:44" ht="18.75" customHeight="1">
      <c r="AR95" s="6">
        <v>1932</v>
      </c>
    </row>
    <row r="96" spans="44:44" ht="18.75" customHeight="1">
      <c r="AR96" s="6">
        <v>1931</v>
      </c>
    </row>
    <row r="97" spans="44:44" ht="18.75" customHeight="1">
      <c r="AR97" s="6">
        <v>1930</v>
      </c>
    </row>
    <row r="98" spans="44:44" ht="18.75" customHeight="1">
      <c r="AR98" s="6">
        <v>1929</v>
      </c>
    </row>
    <row r="99" spans="44:44" ht="18.75" customHeight="1">
      <c r="AR99" s="6">
        <v>1928</v>
      </c>
    </row>
    <row r="100" spans="44:44" ht="18.75" customHeight="1">
      <c r="AR100" s="6">
        <v>1927</v>
      </c>
    </row>
    <row r="101" spans="44:44" ht="18.75" customHeight="1">
      <c r="AR101" s="6">
        <v>1926</v>
      </c>
    </row>
    <row r="102" spans="44:44" ht="18.75" customHeight="1">
      <c r="AR102" s="6">
        <v>1925</v>
      </c>
    </row>
    <row r="103" spans="44:44" ht="18.75" customHeight="1">
      <c r="AR103" s="6">
        <v>1924</v>
      </c>
    </row>
    <row r="104" spans="44:44" ht="18.75" customHeight="1">
      <c r="AR104" s="6">
        <v>1923</v>
      </c>
    </row>
    <row r="105" spans="44:44" ht="18.75" customHeight="1">
      <c r="AR105" s="6">
        <v>1922</v>
      </c>
    </row>
  </sheetData>
  <sheetProtection selectLockedCells="1"/>
  <mergeCells count="102">
    <mergeCell ref="B1:AO1"/>
    <mergeCell ref="F15:K16"/>
    <mergeCell ref="L15:W16"/>
    <mergeCell ref="B11:E11"/>
    <mergeCell ref="B9:I9"/>
    <mergeCell ref="X11:Z11"/>
    <mergeCell ref="AA11:AC11"/>
    <mergeCell ref="AD11:AF11"/>
    <mergeCell ref="AG11:AI11"/>
    <mergeCell ref="AJ11:AL11"/>
    <mergeCell ref="AM11:AO11"/>
    <mergeCell ref="AF5:AO5"/>
    <mergeCell ref="E2:X2"/>
    <mergeCell ref="B7:I8"/>
    <mergeCell ref="J7:AO8"/>
    <mergeCell ref="R14:AO14"/>
    <mergeCell ref="AA13:AD13"/>
    <mergeCell ref="R12:AO12"/>
    <mergeCell ref="J9:AO9"/>
    <mergeCell ref="L11:N11"/>
    <mergeCell ref="O11:Q11"/>
    <mergeCell ref="R11:T11"/>
    <mergeCell ref="U11:W11"/>
    <mergeCell ref="F10:AO10"/>
    <mergeCell ref="AM23:AO24"/>
    <mergeCell ref="AM25:AO26"/>
    <mergeCell ref="AM27:AO28"/>
    <mergeCell ref="AD17:AL18"/>
    <mergeCell ref="AD19:AL20"/>
    <mergeCell ref="AD21:AL22"/>
    <mergeCell ref="AD23:AL24"/>
    <mergeCell ref="AD25:AL26"/>
    <mergeCell ref="AD27:AL28"/>
    <mergeCell ref="AM19:AO20"/>
    <mergeCell ref="AM21:AO22"/>
    <mergeCell ref="F13:Q13"/>
    <mergeCell ref="F14:Q14"/>
    <mergeCell ref="B10:E10"/>
    <mergeCell ref="AE13:AG13"/>
    <mergeCell ref="AI13:AK13"/>
    <mergeCell ref="AM13:AO13"/>
    <mergeCell ref="S13:U13"/>
    <mergeCell ref="W13:Z13"/>
    <mergeCell ref="F11:H11"/>
    <mergeCell ref="I11:K11"/>
    <mergeCell ref="AN2:AO2"/>
    <mergeCell ref="AJ2:AK2"/>
    <mergeCell ref="AF2:AG2"/>
    <mergeCell ref="AC2:AE2"/>
    <mergeCell ref="Y2:AB2"/>
    <mergeCell ref="AH2:AI2"/>
    <mergeCell ref="AL2:AM2"/>
    <mergeCell ref="B2:D2"/>
    <mergeCell ref="AF4:AO4"/>
    <mergeCell ref="AA23:AC23"/>
    <mergeCell ref="X24:Y24"/>
    <mergeCell ref="F19:K20"/>
    <mergeCell ref="L19:W19"/>
    <mergeCell ref="F17:K18"/>
    <mergeCell ref="X17:Z17"/>
    <mergeCell ref="X18:Y18"/>
    <mergeCell ref="X19:Z19"/>
    <mergeCell ref="B4:E5"/>
    <mergeCell ref="F4:AE5"/>
    <mergeCell ref="AD15:AO15"/>
    <mergeCell ref="AD16:AL16"/>
    <mergeCell ref="AM16:AO16"/>
    <mergeCell ref="L17:W17"/>
    <mergeCell ref="L18:W18"/>
    <mergeCell ref="AM17:AO18"/>
    <mergeCell ref="X16:AC16"/>
    <mergeCell ref="AA15:AC15"/>
    <mergeCell ref="X15:Z15"/>
    <mergeCell ref="AA17:AC17"/>
    <mergeCell ref="AA19:AC19"/>
    <mergeCell ref="X20:Y20"/>
    <mergeCell ref="B12:E14"/>
    <mergeCell ref="F12:Q12"/>
    <mergeCell ref="X25:Z25"/>
    <mergeCell ref="AA25:AC25"/>
    <mergeCell ref="X21:Z21"/>
    <mergeCell ref="AA21:AC21"/>
    <mergeCell ref="X22:Y22"/>
    <mergeCell ref="F27:K28"/>
    <mergeCell ref="L27:W27"/>
    <mergeCell ref="L28:W28"/>
    <mergeCell ref="B15:E28"/>
    <mergeCell ref="F23:K24"/>
    <mergeCell ref="L23:W23"/>
    <mergeCell ref="L24:W24"/>
    <mergeCell ref="F21:K22"/>
    <mergeCell ref="L21:W21"/>
    <mergeCell ref="L22:W22"/>
    <mergeCell ref="F25:K26"/>
    <mergeCell ref="L25:W25"/>
    <mergeCell ref="L26:W26"/>
    <mergeCell ref="L20:W20"/>
    <mergeCell ref="X26:Y26"/>
    <mergeCell ref="X27:Z27"/>
    <mergeCell ref="AA27:AC27"/>
    <mergeCell ref="X28:Y28"/>
    <mergeCell ref="X23:Z23"/>
  </mergeCells>
  <phoneticPr fontId="1"/>
  <conditionalFormatting sqref="F13:Q14">
    <cfRule type="containsBlanks" dxfId="27" priority="28">
      <formula>LEN(TRIM(F13))=0</formula>
    </cfRule>
  </conditionalFormatting>
  <conditionalFormatting sqref="F11:AO11">
    <cfRule type="expression" dxfId="26" priority="29">
      <formula>$F$11=""</formula>
    </cfRule>
  </conditionalFormatting>
  <conditionalFormatting sqref="S13:U13 W13:Z13 AE13:AG13 AI13:AK13 AM13:AO13 R14:AO14">
    <cfRule type="containsBlanks" dxfId="25" priority="27">
      <formula>LEN(TRIM(R13))=0</formula>
    </cfRule>
  </conditionalFormatting>
  <conditionalFormatting sqref="X19">
    <cfRule type="containsBlanks" dxfId="24" priority="20">
      <formula>LEN(TRIM(X19))=0</formula>
    </cfRule>
  </conditionalFormatting>
  <conditionalFormatting sqref="X21">
    <cfRule type="containsBlanks" dxfId="23" priority="16">
      <formula>LEN(TRIM(X21))=0</formula>
    </cfRule>
  </conditionalFormatting>
  <conditionalFormatting sqref="X23">
    <cfRule type="containsBlanks" dxfId="22" priority="12">
      <formula>LEN(TRIM(X23))=0</formula>
    </cfRule>
  </conditionalFormatting>
  <conditionalFormatting sqref="X25">
    <cfRule type="containsBlanks" dxfId="21" priority="8">
      <formula>LEN(TRIM(X25))=0</formula>
    </cfRule>
  </conditionalFormatting>
  <conditionalFormatting sqref="X27">
    <cfRule type="containsBlanks" dxfId="20" priority="4">
      <formula>LEN(TRIM(X27))=0</formula>
    </cfRule>
  </conditionalFormatting>
  <conditionalFormatting sqref="X18:Y18">
    <cfRule type="containsBlanks" dxfId="19" priority="23">
      <formula>LEN(TRIM(X18))=0</formula>
    </cfRule>
  </conditionalFormatting>
  <conditionalFormatting sqref="X20:Y20">
    <cfRule type="containsBlanks" dxfId="18" priority="19">
      <formula>LEN(TRIM(X20))=0</formula>
    </cfRule>
  </conditionalFormatting>
  <conditionalFormatting sqref="X22:Y22">
    <cfRule type="containsBlanks" dxfId="17" priority="15">
      <formula>LEN(TRIM(X22))=0</formula>
    </cfRule>
  </conditionalFormatting>
  <conditionalFormatting sqref="X24:Y24">
    <cfRule type="containsBlanks" dxfId="16" priority="11">
      <formula>LEN(TRIM(X24))=0</formula>
    </cfRule>
  </conditionalFormatting>
  <conditionalFormatting sqref="X26:Y26">
    <cfRule type="containsBlanks" dxfId="15" priority="7">
      <formula>LEN(TRIM(X26))=0</formula>
    </cfRule>
  </conditionalFormatting>
  <conditionalFormatting sqref="X28:Y28">
    <cfRule type="containsBlanks" dxfId="14" priority="3">
      <formula>LEN(TRIM(X28))=0</formula>
    </cfRule>
  </conditionalFormatting>
  <conditionalFormatting sqref="AA18">
    <cfRule type="containsBlanks" dxfId="13" priority="22">
      <formula>LEN(TRIM(AA18))=0</formula>
    </cfRule>
  </conditionalFormatting>
  <conditionalFormatting sqref="AA20">
    <cfRule type="containsBlanks" dxfId="12" priority="18">
      <formula>LEN(TRIM(AA20))=0</formula>
    </cfRule>
  </conditionalFormatting>
  <conditionalFormatting sqref="AA22">
    <cfRule type="containsBlanks" dxfId="11" priority="14">
      <formula>LEN(TRIM(AA22))=0</formula>
    </cfRule>
  </conditionalFormatting>
  <conditionalFormatting sqref="AA24">
    <cfRule type="containsBlanks" dxfId="10" priority="10">
      <formula>LEN(TRIM(AA24))=0</formula>
    </cfRule>
  </conditionalFormatting>
  <conditionalFormatting sqref="AA26">
    <cfRule type="containsBlanks" dxfId="9" priority="6">
      <formula>LEN(TRIM(AA26))=0</formula>
    </cfRule>
  </conditionalFormatting>
  <conditionalFormatting sqref="AA28">
    <cfRule type="containsBlanks" dxfId="8" priority="2">
      <formula>LEN(TRIM(AA28))=0</formula>
    </cfRule>
  </conditionalFormatting>
  <conditionalFormatting sqref="AC18">
    <cfRule type="containsBlanks" dxfId="7" priority="21">
      <formula>LEN(TRIM(AC18))=0</formula>
    </cfRule>
  </conditionalFormatting>
  <conditionalFormatting sqref="AC20">
    <cfRule type="containsBlanks" dxfId="6" priority="17">
      <formula>LEN(TRIM(AC20))=0</formula>
    </cfRule>
  </conditionalFormatting>
  <conditionalFormatting sqref="AC22">
    <cfRule type="containsBlanks" dxfId="5" priority="13">
      <formula>LEN(TRIM(AC22))=0</formula>
    </cfRule>
  </conditionalFormatting>
  <conditionalFormatting sqref="AC24">
    <cfRule type="containsBlanks" dxfId="4" priority="9">
      <formula>LEN(TRIM(AC24))=0</formula>
    </cfRule>
  </conditionalFormatting>
  <conditionalFormatting sqref="AC26">
    <cfRule type="containsBlanks" dxfId="3" priority="5">
      <formula>LEN(TRIM(AC26))=0</formula>
    </cfRule>
  </conditionalFormatting>
  <conditionalFormatting sqref="AC28">
    <cfRule type="containsBlanks" dxfId="2" priority="1">
      <formula>LEN(TRIM(AC28))=0</formula>
    </cfRule>
  </conditionalFormatting>
  <conditionalFormatting sqref="AC2:AE2 AH2:AI2 AL2:AM2">
    <cfRule type="containsBlanks" dxfId="1" priority="34">
      <formula>LEN(TRIM(AC2))=0</formula>
    </cfRule>
  </conditionalFormatting>
  <conditionalFormatting sqref="AF5:AO5 J7:AO8 F10:AO10 L17:X17 AD17:AO28 L18:W28">
    <cfRule type="containsBlanks" dxfId="0" priority="36">
      <formula>LEN(TRIM(F5))=0</formula>
    </cfRule>
  </conditionalFormatting>
  <dataValidations count="13">
    <dataValidation type="list" imeMode="disabled" allowBlank="1" showInputMessage="1" showErrorMessage="1" sqref="AC2:AE2">
      <formula1>"2024,2025"</formula1>
    </dataValidation>
    <dataValidation type="list" imeMode="disabled" allowBlank="1" showInputMessage="1" showErrorMessage="1" sqref="AH2:AI2 AA18 AA20 AA22 AA24 AA26 AA28">
      <formula1>"1,2,3,4,5,6,7,8,9,10,11,12"</formula1>
    </dataValidation>
    <dataValidation type="list" imeMode="disabled" allowBlank="1" showInputMessage="1" showErrorMessage="1" sqref="AL2:AM2 AC18 AC20 AC22 AC24 AC26 AC28">
      <formula1>"1,2,3,4,5,6,7,8,9,10,11,12,13,14,15,16,17,18,19,20,21,22,23,24,25,26,26,27,28,29,30,31"</formula1>
    </dataValidation>
    <dataValidation type="textLength" imeMode="halfAlpha" operator="equal" allowBlank="1" showInputMessage="1" showErrorMessage="1" sqref="S13:U13">
      <formula1>3</formula1>
    </dataValidation>
    <dataValidation imeMode="halfAlpha" allowBlank="1" showInputMessage="1" showErrorMessage="1" sqref="AE13:AG13 AI13:AK13 AM13:AO13"/>
    <dataValidation imeMode="fullKatakana" allowBlank="1" showInputMessage="1" showErrorMessage="1" sqref="F10:AO10 F13:Q13 L17:W17 L19:W19 L21:W21 L23:W23 L25:W25 L27:W27"/>
    <dataValidation type="list" imeMode="disabled" allowBlank="1" showInputMessage="1" showErrorMessage="1" sqref="X17 X19 X21 X23 X25 X27">
      <formula1>"男,女"</formula1>
    </dataValidation>
    <dataValidation type="list" imeMode="disabled" allowBlank="1" showInputMessage="1" showErrorMessage="1" sqref="AM17:AO28">
      <formula1>"1年,2年,3年,4年,5年,6年"</formula1>
    </dataValidation>
    <dataValidation type="list" imeMode="disabled" allowBlank="1" showInputMessage="1" showErrorMessage="1" sqref="J7:AO8">
      <formula1>$AQ$7:$AQ$15</formula1>
    </dataValidation>
    <dataValidation type="textLength" imeMode="hiragana" operator="equal" allowBlank="1" showInputMessage="1" showErrorMessage="1" sqref="F11:AO11">
      <formula1>1</formula1>
    </dataValidation>
    <dataValidation type="textLength" operator="equal" allowBlank="1" showInputMessage="1" showErrorMessage="1" sqref="W13:Z13">
      <formula1>4</formula1>
    </dataValidation>
    <dataValidation type="list" imeMode="disabled" allowBlank="1" showInputMessage="1" showErrorMessage="1" sqref="X28:Y28 X20:Y20 X22:Y22 X24:Y24 X26:Y26 X18:Y18">
      <formula1>$AR$7:$AR$105</formula1>
    </dataValidation>
    <dataValidation imeMode="hiragana" allowBlank="1" showInputMessage="1" showErrorMessage="1" sqref="F14:Q14"/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9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注意事項</vt:lpstr>
      <vt:lpstr>参加申込書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BG03</dc:creator>
  <cp:lastModifiedBy>taikyo-PC-02</cp:lastModifiedBy>
  <cp:lastPrinted>2024-10-07T04:30:06Z</cp:lastPrinted>
  <dcterms:created xsi:type="dcterms:W3CDTF">2006-11-29T02:10:06Z</dcterms:created>
  <dcterms:modified xsi:type="dcterms:W3CDTF">2024-10-16T05:28:17Z</dcterms:modified>
</cp:coreProperties>
</file>